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Expense Report" sheetId="1" r:id="rId1"/>
  </sheets>
  <definedNames>
    <definedName name="_xlnm.Print_Titles" localSheetId="0">'Expense Report'!$17:$18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  <c r="E66" i="1"/>
  <c r="E67" i="1" s="1"/>
  <c r="E41" i="1"/>
  <c r="E42" i="1" s="1"/>
  <c r="A65" i="1"/>
  <c r="A66" i="1" s="1"/>
  <c r="AB65" i="1"/>
  <c r="AB66" i="1"/>
  <c r="AB63" i="1"/>
  <c r="AB52" i="1"/>
  <c r="AB47" i="1"/>
  <c r="AB73" i="1"/>
  <c r="A73" i="1"/>
  <c r="AB71" i="1"/>
  <c r="A71" i="1"/>
  <c r="AB69" i="1"/>
  <c r="A69" i="1"/>
  <c r="AB67" i="1"/>
  <c r="A67" i="1"/>
  <c r="A62" i="1"/>
  <c r="A63" i="1" s="1"/>
  <c r="A60" i="1"/>
  <c r="A58" i="1"/>
  <c r="A56" i="1"/>
  <c r="A54" i="1"/>
  <c r="A51" i="1"/>
  <c r="A52" i="1" s="1"/>
  <c r="A49" i="1"/>
  <c r="AB54" i="1"/>
  <c r="AB51" i="1"/>
  <c r="AB49" i="1"/>
  <c r="AB46" i="1"/>
  <c r="AB60" i="1"/>
  <c r="AB62" i="1"/>
  <c r="AB58" i="1"/>
  <c r="E28" i="1"/>
  <c r="E29" i="1" s="1"/>
  <c r="E30" i="1" s="1"/>
  <c r="E31" i="1" s="1"/>
  <c r="E32" i="1" s="1"/>
  <c r="E33" i="1" s="1"/>
  <c r="E34" i="1" s="1"/>
  <c r="E35" i="1" s="1"/>
  <c r="E36" i="1" s="1"/>
  <c r="E37" i="1" s="1"/>
  <c r="AB44" i="1"/>
  <c r="AB56" i="1"/>
  <c r="AB22" i="1"/>
  <c r="AB23" i="1"/>
  <c r="AB2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40" i="1"/>
  <c r="AB41" i="1"/>
  <c r="AB42" i="1"/>
  <c r="AB21" i="1"/>
  <c r="AB20" i="1"/>
  <c r="V74" i="1"/>
  <c r="E38" i="1" l="1"/>
  <c r="AB74" i="1"/>
  <c r="AL74" i="1" l="1"/>
  <c r="AX74" i="1" s="1"/>
</calcChain>
</file>

<file path=xl/sharedStrings.xml><?xml version="1.0" encoding="utf-8"?>
<sst xmlns="http://schemas.openxmlformats.org/spreadsheetml/2006/main" count="212" uniqueCount="124">
  <si>
    <t>Starting:</t>
  </si>
  <si>
    <t>Ending:</t>
  </si>
  <si>
    <t>EXPENSE REPORT FOR REIMBURSMENT</t>
  </si>
  <si>
    <t>Employee Name:</t>
  </si>
  <si>
    <t>Receip ID#</t>
  </si>
  <si>
    <t>Item ID#</t>
  </si>
  <si>
    <t>Purchase Date</t>
  </si>
  <si>
    <t>Item Description</t>
  </si>
  <si>
    <t>Category</t>
  </si>
  <si>
    <t>Notes</t>
  </si>
  <si>
    <t>Employee Address:</t>
  </si>
  <si>
    <t>EXPENSE PERIOD</t>
  </si>
  <si>
    <t>ITEMIZED EXPENSES</t>
  </si>
  <si>
    <t>EMPLOYEE DETAILS</t>
  </si>
  <si>
    <t>Phone #:</t>
  </si>
  <si>
    <t>Email:</t>
  </si>
  <si>
    <t>Address:</t>
  </si>
  <si>
    <t>A</t>
  </si>
  <si>
    <t>Blair Berger</t>
  </si>
  <si>
    <t>469-970-6551</t>
  </si>
  <si>
    <t>Blair@Jowdy.com</t>
  </si>
  <si>
    <t>2501 Weatherby Dr. Apt. 249. Arlington, TX. 76006</t>
  </si>
  <si>
    <t>Office Supplies</t>
  </si>
  <si>
    <t>Item
Cost</t>
  </si>
  <si>
    <t>B</t>
  </si>
  <si>
    <t>Document #:</t>
  </si>
  <si>
    <t>Qty</t>
  </si>
  <si>
    <t>Item Total Cost</t>
  </si>
  <si>
    <t>Department:</t>
  </si>
  <si>
    <t>Total Items:</t>
  </si>
  <si>
    <t>Total:</t>
  </si>
  <si>
    <t>Acrylic Paint</t>
  </si>
  <si>
    <t>Tax</t>
  </si>
  <si>
    <t>Grand Total</t>
  </si>
  <si>
    <t>Photographer Stand for Tours Field Photo Op - Touch ups</t>
  </si>
  <si>
    <t>Photographer Stand for Tours Field Photo Op</t>
  </si>
  <si>
    <t xml:space="preserve">Display stands for Tour Retail Station Price Stars </t>
  </si>
  <si>
    <t>Eyelets [Metal - Silver - 1/2"]</t>
  </si>
  <si>
    <t>REINF [Metal L Bracket - 4" (2pk)]</t>
  </si>
  <si>
    <t>UB 13pk Teal [Plastic File folder]</t>
  </si>
  <si>
    <t>[Office] 13 Pocket Expandable file folder</t>
  </si>
  <si>
    <t>Wood Ruler</t>
  </si>
  <si>
    <t>Straight edge for cutting signs.</t>
  </si>
  <si>
    <t>HP CP 500 [Printer paper - 500pk]</t>
  </si>
  <si>
    <t>[Office] Printer Paper</t>
  </si>
  <si>
    <t>HARDBOARD 2 [Clip Boards]</t>
  </si>
  <si>
    <t>Merchandise</t>
  </si>
  <si>
    <t>[Merch] Clip Boards for Item Lists/tracking</t>
  </si>
  <si>
    <t>CMND HOOKS</t>
  </si>
  <si>
    <t>BINDER CLIPS</t>
  </si>
  <si>
    <t>WHITE LABEL</t>
  </si>
  <si>
    <t>GORILLA TAPE</t>
  </si>
  <si>
    <t>SPRG CKIE</t>
  </si>
  <si>
    <t>12 CT CUPCKE</t>
  </si>
  <si>
    <t>REY POP UP</t>
  </si>
  <si>
    <t>Wal-mart</t>
  </si>
  <si>
    <t xml:space="preserve">FILE FOLDER [Hanging Folders - 12pk] </t>
  </si>
  <si>
    <t>REINF [Metal L Bracket - 3" (2pk)]</t>
  </si>
  <si>
    <t>REINF [Metal L Bracket - 4" (4pk)]</t>
  </si>
  <si>
    <t>REINF [Metal L Bracket - 1" (2pk)]</t>
  </si>
  <si>
    <t>[Merch] Hooks to hang Clip Boards for Item Lists/tracking</t>
  </si>
  <si>
    <t>[Office] Green Hanging file folders</t>
  </si>
  <si>
    <t>Retail Signage</t>
  </si>
  <si>
    <t>[Office] 1/2" binder clips for documents</t>
  </si>
  <si>
    <t>Product Packaging</t>
  </si>
  <si>
    <t>white circluar label to close Pano Box</t>
  </si>
  <si>
    <t>Equipment Prep</t>
  </si>
  <si>
    <t>[Gameday] Tape to secure Roamer camera battery chargers</t>
  </si>
  <si>
    <t>C</t>
  </si>
  <si>
    <t>Home Depot</t>
  </si>
  <si>
    <t>D</t>
  </si>
  <si>
    <t>E</t>
  </si>
  <si>
    <t>Amazon.com</t>
  </si>
  <si>
    <t>PVC PIPE</t>
  </si>
  <si>
    <t>Signage Repair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</si>
  <si>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</si>
  <si>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</si>
  <si>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</si>
  <si>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</si>
  <si>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</si>
  <si>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</si>
  <si>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</si>
  <si>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</si>
  <si>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</si>
  <si>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</si>
  <si>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I</t>
  </si>
  <si>
    <t>Small Eyelet Pliers w/ eyelets</t>
  </si>
  <si>
    <t>Hole Punch for Leather</t>
  </si>
  <si>
    <t>Post-It, 3x3, Yellow(5pk)</t>
  </si>
  <si>
    <t>Post-It, 3x3, purple (5pk)</t>
  </si>
  <si>
    <t>Trade Quest Plastic Clipboard (colors)</t>
  </si>
  <si>
    <t>Sharpie Retractable Markers</t>
  </si>
  <si>
    <t>Pilot G2 pens, 0.5mm, Black</t>
  </si>
  <si>
    <t>Pilot G2 pens, 0.7mm, Black</t>
  </si>
  <si>
    <t>BIC Mechanical pencils, 0.7mm (24pk)</t>
  </si>
  <si>
    <t>Sharpie, Retractable, Fine, Blk (12pk)</t>
  </si>
  <si>
    <t>Wenwell Yard Signs, 17x12 (3pk)</t>
  </si>
  <si>
    <t>Corregated, Plastic, Gator Board for Price Signs</t>
  </si>
  <si>
    <t>Laminate Pouches, 10ml, legal (50pk)</t>
  </si>
  <si>
    <t>Magnets, 2mm x 6mm (150pk)</t>
  </si>
  <si>
    <t>Magnets, 3mm, mixed diameters (100pk)</t>
  </si>
  <si>
    <t>Laminate Pouches, 5ml, Letter (100pk)</t>
  </si>
  <si>
    <t>Laminate Pouches, 3ml, letter (100pk)</t>
  </si>
  <si>
    <t>6" Plate Stands for Picture display (2pk)</t>
  </si>
  <si>
    <t>AT&amp;T Stadium Tours/Rally/Gamedays</t>
  </si>
  <si>
    <t>Notebooks, half size, 80 sheets, (6pk)</t>
  </si>
  <si>
    <t>Plastic Storage Wallet (6pk)</t>
  </si>
  <si>
    <t>Field Photo Op Photographer Stand - Repairs/Touch ups</t>
  </si>
  <si>
    <t>St. Pattys Day Treat (Cupcakes) for Jowdy staff &amp; Tour Staff</t>
  </si>
  <si>
    <t>Reynolds Wrap, Wax Paper sheets for Pano packaging</t>
  </si>
  <si>
    <t>Retail Station Supplies</t>
  </si>
  <si>
    <t>Staff Supplies</t>
  </si>
  <si>
    <t>Notebooks, for staff during training sessions.</t>
  </si>
  <si>
    <t>Panoramic retail display stand</t>
  </si>
  <si>
    <t>for Customer Digital Sign up sheets [Tours &amp; Rally/Games]</t>
  </si>
  <si>
    <t>Protective storage cases for Retail signage [Tours &amp; Rally/Games]</t>
  </si>
  <si>
    <t>Laminating sheets for Signage</t>
  </si>
  <si>
    <t>for attachment/display of signage</t>
  </si>
  <si>
    <t>[Staff] Office Supplies for retail stations [Tours &amp; Rally/Games]</t>
  </si>
  <si>
    <t>[Office] Office Supplies</t>
  </si>
  <si>
    <t>CRE Plastic Corru, Poster Sized</t>
  </si>
  <si>
    <t>Corregated, Plastic, Gator Board for 2nd gen Panoramic signage.</t>
  </si>
  <si>
    <t>Michaels Craft Store</t>
  </si>
  <si>
    <t>ExpenseReport_BKB_2024_01.21-03.19.pdf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</si>
</sst>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mmmm\ d\,\ yyyy;@"/>
    <numFmt numFmtId="165" formatCode="mm/dd/yyyy"/>
  </numFmts>
  <fonts count="11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15" borderId="3" xfId="0" applyNumberFormat="1" applyFill="1" applyBorder="1" applyAlignment="1">
      <alignment horizontal="center" vertical="center"/>
    </xf>
    <xf numFmtId="165" fontId="0" fillId="15" borderId="1" xfId="0" applyNumberForma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3" fillId="7" borderId="0" xfId="0" applyFont="1" applyFill="1" applyAlignment="1">
      <alignment horizontal="center"/>
    </xf>
    <xf numFmtId="44" fontId="0" fillId="8" borderId="2" xfId="0" applyNumberFormat="1" applyFill="1" applyBorder="1" applyAlignment="1">
      <alignment vertical="center"/>
    </xf>
    <xf numFmtId="44" fontId="0" fillId="8" borderId="4" xfId="0" applyNumberFormat="1" applyFill="1" applyBorder="1" applyAlignment="1">
      <alignment vertical="center"/>
    </xf>
    <xf numFmtId="44" fontId="0" fillId="8" borderId="6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9" borderId="23" xfId="0" applyFont="1" applyFill="1" applyBorder="1" applyAlignment="1">
      <alignment horizontal="right" vertical="center"/>
    </xf>
    <xf numFmtId="0" fontId="5" fillId="9" borderId="24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0" fontId="7" fillId="6" borderId="49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 wrapText="1"/>
    </xf>
    <xf numFmtId="0" fontId="1" fillId="9" borderId="32" xfId="0" applyFont="1" applyFill="1" applyBorder="1" applyAlignment="1">
      <alignment horizontal="center" wrapText="1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 wrapText="1"/>
    </xf>
    <xf numFmtId="0" fontId="1" fillId="9" borderId="37" xfId="0" applyFont="1" applyFill="1" applyBorder="1" applyAlignment="1">
      <alignment horizontal="center" wrapText="1"/>
    </xf>
    <xf numFmtId="0" fontId="1" fillId="9" borderId="38" xfId="0" applyFont="1" applyFill="1" applyBorder="1" applyAlignment="1">
      <alignment horizontal="center" wrapText="1"/>
    </xf>
    <xf numFmtId="0" fontId="1" fillId="9" borderId="39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9" borderId="23" xfId="0" applyFont="1" applyFill="1" applyBorder="1" applyAlignment="1">
      <alignment horizontal="left" vertical="center"/>
    </xf>
    <xf numFmtId="0" fontId="1" fillId="9" borderId="24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9" borderId="50" xfId="0" applyFont="1" applyFill="1" applyBorder="1" applyAlignment="1">
      <alignment horizontal="center" textRotation="90"/>
    </xf>
    <xf numFmtId="0" fontId="1" fillId="9" borderId="51" xfId="0" applyFont="1" applyFill="1" applyBorder="1" applyAlignment="1">
      <alignment horizontal="center" textRotation="90"/>
    </xf>
    <xf numFmtId="0" fontId="1" fillId="9" borderId="34" xfId="0" applyFont="1" applyFill="1" applyBorder="1" applyAlignment="1">
      <alignment horizontal="center" wrapText="1"/>
    </xf>
    <xf numFmtId="0" fontId="1" fillId="9" borderId="52" xfId="0" applyFont="1" applyFill="1" applyBorder="1" applyAlignment="1">
      <alignment horizontal="center" textRotation="90"/>
    </xf>
    <xf numFmtId="0" fontId="5" fillId="9" borderId="21" xfId="0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right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18" borderId="12" xfId="0" applyNumberFormat="1" applyFill="1" applyBorder="1" applyAlignment="1">
      <alignment horizontal="center" vertical="center"/>
    </xf>
    <xf numFmtId="165" fontId="0" fillId="18" borderId="4" xfId="0" applyNumberFormat="1" applyFill="1" applyBorder="1" applyAlignment="1">
      <alignment horizontal="center" vertical="center"/>
    </xf>
    <xf numFmtId="165" fontId="0" fillId="18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44" fontId="1" fillId="0" borderId="12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0" fontId="9" fillId="17" borderId="12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1" fillId="9" borderId="34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0" fillId="8" borderId="1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1" fillId="0" borderId="13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44" fontId="1" fillId="0" borderId="11" xfId="0" applyNumberFormat="1" applyFont="1" applyBorder="1" applyAlignment="1">
      <alignment vertical="center"/>
    </xf>
    <xf numFmtId="44" fontId="1" fillId="18" borderId="2" xfId="0" applyNumberFormat="1" applyFont="1" applyFill="1" applyBorder="1" applyAlignment="1">
      <alignment vertical="center"/>
    </xf>
    <xf numFmtId="44" fontId="1" fillId="18" borderId="4" xfId="0" applyNumberFormat="1" applyFont="1" applyFill="1" applyBorder="1" applyAlignment="1">
      <alignment vertical="center"/>
    </xf>
    <xf numFmtId="44" fontId="1" fillId="18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/>
    </xf>
    <xf numFmtId="44" fontId="10" fillId="12" borderId="43" xfId="0" applyNumberFormat="1" applyFont="1" applyFill="1" applyBorder="1" applyAlignment="1">
      <alignment vertical="center"/>
    </xf>
    <xf numFmtId="44" fontId="10" fillId="12" borderId="44" xfId="0" applyNumberFormat="1" applyFont="1" applyFill="1" applyBorder="1" applyAlignment="1">
      <alignment vertical="center"/>
    </xf>
    <xf numFmtId="44" fontId="10" fillId="12" borderId="45" xfId="0" applyNumberFormat="1" applyFont="1" applyFill="1" applyBorder="1" applyAlignment="1">
      <alignment vertical="center"/>
    </xf>
    <xf numFmtId="0" fontId="10" fillId="12" borderId="41" xfId="0" applyFont="1" applyFill="1" applyBorder="1" applyAlignment="1">
      <alignment horizontal="right" vertical="center"/>
    </xf>
    <xf numFmtId="0" fontId="10" fillId="12" borderId="42" xfId="0" applyFont="1" applyFill="1" applyBorder="1" applyAlignment="1">
      <alignment horizontal="right" vertical="center"/>
    </xf>
    <xf numFmtId="165" fontId="1" fillId="14" borderId="3" xfId="0" applyNumberFormat="1" applyFont="1" applyFill="1" applyBorder="1" applyAlignment="1">
      <alignment horizontal="center" vertical="center"/>
    </xf>
    <xf numFmtId="165" fontId="1" fillId="14" borderId="1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44" fontId="4" fillId="2" borderId="43" xfId="0" applyNumberFormat="1" applyFont="1" applyFill="1" applyBorder="1" applyAlignment="1">
      <alignment vertical="center"/>
    </xf>
    <xf numFmtId="44" fontId="4" fillId="2" borderId="44" xfId="0" applyNumberFormat="1" applyFont="1" applyFill="1" applyBorder="1" applyAlignment="1">
      <alignment vertical="center"/>
    </xf>
    <xf numFmtId="44" fontId="4" fillId="2" borderId="45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9" fillId="11" borderId="53" xfId="0" applyFont="1" applyFill="1" applyBorder="1" applyAlignment="1">
      <alignment horizontal="center" vertical="center"/>
    </xf>
    <xf numFmtId="0" fontId="9" fillId="11" borderId="54" xfId="0" applyFont="1" applyFill="1" applyBorder="1" applyAlignment="1">
      <alignment horizontal="center" vertical="center"/>
    </xf>
    <xf numFmtId="0" fontId="9" fillId="11" borderId="55" xfId="0" applyFont="1" applyFill="1" applyBorder="1" applyAlignment="1">
      <alignment horizontal="center" vertical="center"/>
    </xf>
    <xf numFmtId="0" fontId="1" fillId="13" borderId="56" xfId="0" applyFont="1" applyFill="1" applyBorder="1" applyAlignment="1">
      <alignment vertical="center"/>
    </xf>
    <xf numFmtId="0" fontId="1" fillId="13" borderId="54" xfId="0" applyFont="1" applyFill="1" applyBorder="1" applyAlignment="1">
      <alignment vertical="center"/>
    </xf>
    <xf numFmtId="0" fontId="1" fillId="13" borderId="55" xfId="0" applyFont="1" applyFill="1" applyBorder="1" applyAlignment="1">
      <alignment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vertical="center"/>
    </xf>
    <xf numFmtId="44" fontId="1" fillId="4" borderId="4" xfId="0" applyNumberFormat="1" applyFont="1" applyFill="1" applyBorder="1" applyAlignment="1">
      <alignment vertical="center"/>
    </xf>
    <xf numFmtId="44" fontId="1" fillId="4" borderId="6" xfId="0" applyNumberFormat="1" applyFont="1" applyFill="1" applyBorder="1" applyAlignment="1">
      <alignment vertical="center"/>
    </xf>
    <xf numFmtId="0" fontId="9" fillId="16" borderId="1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44" fontId="1" fillId="15" borderId="2" xfId="0" applyNumberFormat="1" applyFont="1" applyFill="1" applyBorder="1" applyAlignment="1">
      <alignment vertical="center"/>
    </xf>
    <xf numFmtId="44" fontId="1" fillId="15" borderId="4" xfId="0" applyNumberFormat="1" applyFont="1" applyFill="1" applyBorder="1" applyAlignment="1">
      <alignment vertical="center"/>
    </xf>
    <xf numFmtId="44" fontId="1" fillId="15" borderId="6" xfId="0" applyNumberFormat="1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4" xfId="0" applyFont="1" applyFill="1" applyBorder="1" applyAlignment="1">
      <alignment vertical="center"/>
    </xf>
    <xf numFmtId="0" fontId="1" fillId="14" borderId="6" xfId="0" applyFont="1" applyFill="1" applyBorder="1" applyAlignment="1">
      <alignment vertical="center"/>
    </xf>
    <xf numFmtId="165" fontId="1" fillId="13" borderId="31" xfId="0" applyNumberFormat="1" applyFont="1" applyFill="1" applyBorder="1" applyAlignment="1">
      <alignment horizontal="center" vertical="center"/>
    </xf>
    <xf numFmtId="165" fontId="1" fillId="13" borderId="3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9" fillId="19" borderId="7" xfId="0" applyFont="1" applyFill="1" applyBorder="1" applyAlignment="1">
      <alignment horizontal="center" vertical="center"/>
    </xf>
    <xf numFmtId="0" fontId="9" fillId="19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44" fontId="0" fillId="8" borderId="9" xfId="0" applyNumberFormat="1" applyFill="1" applyBorder="1" applyAlignment="1">
      <alignment vertical="center"/>
    </xf>
    <xf numFmtId="44" fontId="0" fillId="8" borderId="10" xfId="0" applyNumberFormat="1" applyFill="1" applyBorder="1" applyAlignment="1">
      <alignment vertical="center"/>
    </xf>
    <xf numFmtId="44" fontId="0" fillId="8" borderId="11" xfId="0" applyNumberFormat="1" applyFill="1" applyBorder="1" applyAlignment="1">
      <alignment vertical="center"/>
    </xf>
    <xf numFmtId="0" fontId="0" fillId="20" borderId="0" xfId="0" applyFill="1"/>
    <xf numFmtId="0" fontId="6" fillId="20" borderId="0" xfId="0" applyFont="1" applyFill="1"/>
    <xf numFmtId="0" fontId="4" fillId="20" borderId="0" xfId="0" applyFont="1" applyFill="1" applyAlignment="1">
      <alignment vertical="center"/>
    </xf>
    <xf numFmtId="0" fontId="5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EAEAEA"/>
      <color rgb="FFFFFF99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4"/>
  <sheetViews>
    <sheetView tabSelected="1" zoomScale="130" zoomScaleNormal="130" workbookViewId="0">
      <selection activeCell="C16" sqref="C16:BF16"/>
    </sheetView>
  </sheetViews>
  <sheetFormatPr defaultRowHeight="11.25" x14ac:dyDescent="0.2"/>
  <cols>
    <col min="1" max="7" width="2.33203125" customWidth="1"/>
    <col min="8" max="8" width="3.5" customWidth="1"/>
    <col min="9" max="63" width="2.33203125" customWidth="1"/>
  </cols>
  <sheetData>
    <row r="1" spans="1:60" ht="28.5" customHeight="1" x14ac:dyDescent="0.2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0" ht="12" thickBo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</row>
    <row r="3" spans="1:60" hidden="1" x14ac:dyDescent="0.2">
      <c r="A3" s="177"/>
      <c r="B3" s="177"/>
      <c r="D3" s="27" t="s">
        <v>11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Z3" s="27" t="s">
        <v>13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177"/>
      <c r="BH3" s="177"/>
    </row>
    <row r="4" spans="1:60" hidden="1" x14ac:dyDescent="0.2">
      <c r="A4" s="177"/>
      <c r="B4" s="177"/>
      <c r="D4" s="24" t="s">
        <v>0</v>
      </c>
      <c r="E4" s="25"/>
      <c r="F4" s="26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Z4" s="31" t="s">
        <v>3</v>
      </c>
      <c r="AA4" s="31"/>
      <c r="AB4" s="31"/>
      <c r="AC4" s="31"/>
      <c r="AD4" s="31"/>
      <c r="AE4" s="31"/>
      <c r="AF4" s="31"/>
      <c r="AG4" s="31"/>
      <c r="AH4" s="31"/>
      <c r="AV4" s="31" t="s">
        <v>14</v>
      </c>
      <c r="AW4" s="31"/>
      <c r="AX4" s="31"/>
      <c r="AY4" s="31"/>
      <c r="BG4" s="177"/>
      <c r="BH4" s="177"/>
    </row>
    <row r="5" spans="1:60" hidden="1" x14ac:dyDescent="0.2">
      <c r="A5" s="177"/>
      <c r="B5" s="177"/>
      <c r="D5" s="24" t="s">
        <v>1</v>
      </c>
      <c r="E5" s="25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Z5" s="31" t="s">
        <v>16</v>
      </c>
      <c r="AA5" s="31"/>
      <c r="AB5" s="31"/>
      <c r="AC5" s="31"/>
      <c r="AD5" s="31"/>
      <c r="AE5" s="31"/>
      <c r="AF5" s="31"/>
      <c r="AG5" s="31"/>
      <c r="AH5" s="31"/>
      <c r="AV5" s="31" t="s">
        <v>15</v>
      </c>
      <c r="AW5" s="31"/>
      <c r="AX5" s="31"/>
      <c r="AY5" s="31"/>
      <c r="BG5" s="177"/>
      <c r="BH5" s="177"/>
    </row>
    <row r="6" spans="1:60" hidden="1" x14ac:dyDescent="0.2">
      <c r="A6" s="177"/>
      <c r="B6" s="177"/>
      <c r="BG6" s="177"/>
      <c r="BH6" s="177"/>
    </row>
    <row r="7" spans="1:60" hidden="1" x14ac:dyDescent="0.2">
      <c r="A7" s="177"/>
      <c r="B7" s="177"/>
      <c r="BG7" s="177"/>
      <c r="BH7" s="177"/>
    </row>
    <row r="8" spans="1:60" s="2" customFormat="1" ht="21.75" customHeight="1" thickTop="1" x14ac:dyDescent="0.25">
      <c r="A8" s="178"/>
      <c r="B8" s="178"/>
      <c r="C8" s="32" t="s">
        <v>11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178"/>
      <c r="BH8" s="178"/>
    </row>
    <row r="9" spans="1:60" s="1" customFormat="1" ht="17.25" customHeight="1" x14ac:dyDescent="0.2">
      <c r="A9" s="179"/>
      <c r="B9" s="179"/>
      <c r="C9" s="73" t="s">
        <v>25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66" t="s">
        <v>123</v>
      </c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179"/>
      <c r="BH9" s="179"/>
    </row>
    <row r="10" spans="1:60" s="1" customFormat="1" ht="17.25" customHeight="1" x14ac:dyDescent="0.2">
      <c r="A10" s="179"/>
      <c r="B10" s="179"/>
      <c r="C10" s="73" t="s">
        <v>28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66" t="s">
        <v>104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8"/>
      <c r="BG10" s="179"/>
      <c r="BH10" s="179"/>
    </row>
    <row r="11" spans="1:60" s="4" customFormat="1" ht="17.25" customHeight="1" thickBot="1" x14ac:dyDescent="0.25">
      <c r="A11" s="180"/>
      <c r="B11" s="180"/>
      <c r="C11" s="37" t="s">
        <v>0</v>
      </c>
      <c r="D11" s="38"/>
      <c r="E11" s="38"/>
      <c r="F11" s="38"/>
      <c r="G11" s="100">
        <v>45312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38" t="s">
        <v>1</v>
      </c>
      <c r="AE11" s="38"/>
      <c r="AF11" s="38"/>
      <c r="AG11" s="38"/>
      <c r="AH11" s="38"/>
      <c r="AI11" s="35">
        <v>45370</v>
      </c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6"/>
      <c r="BG11" s="180"/>
      <c r="BH11" s="180"/>
    </row>
    <row r="12" spans="1:60" ht="12.75" thickTop="1" thickBo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</row>
    <row r="13" spans="1:60" ht="17.25" customHeight="1" thickTop="1" x14ac:dyDescent="0.25">
      <c r="A13" s="177"/>
      <c r="B13" s="177"/>
      <c r="C13" s="53" t="s">
        <v>13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5"/>
      <c r="BG13" s="177"/>
      <c r="BH13" s="177"/>
    </row>
    <row r="14" spans="1:60" s="1" customFormat="1" ht="18" customHeight="1" x14ac:dyDescent="0.2">
      <c r="A14" s="179"/>
      <c r="B14" s="179"/>
      <c r="C14" s="56" t="s">
        <v>3</v>
      </c>
      <c r="D14" s="57"/>
      <c r="E14" s="57"/>
      <c r="F14" s="57"/>
      <c r="G14" s="57"/>
      <c r="H14" s="57"/>
      <c r="I14" s="57"/>
      <c r="J14" s="61" t="s">
        <v>18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0" t="s">
        <v>14</v>
      </c>
      <c r="Y14" s="60"/>
      <c r="Z14" s="60"/>
      <c r="AA14" s="60"/>
      <c r="AB14" s="62" t="s">
        <v>19</v>
      </c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0" t="s">
        <v>15</v>
      </c>
      <c r="AN14" s="60"/>
      <c r="AO14" s="60"/>
      <c r="AP14" s="62" t="s">
        <v>20</v>
      </c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3"/>
      <c r="BG14" s="179"/>
      <c r="BH14" s="179"/>
    </row>
    <row r="15" spans="1:60" s="3" customFormat="1" ht="16.5" customHeight="1" thickBot="1" x14ac:dyDescent="0.25">
      <c r="A15" s="181"/>
      <c r="B15" s="181"/>
      <c r="C15" s="58" t="s">
        <v>10</v>
      </c>
      <c r="D15" s="59"/>
      <c r="E15" s="59"/>
      <c r="F15" s="59"/>
      <c r="G15" s="59"/>
      <c r="H15" s="59"/>
      <c r="I15" s="59"/>
      <c r="J15" s="64" t="s">
        <v>21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5"/>
      <c r="BG15" s="181"/>
      <c r="BH15" s="181"/>
    </row>
    <row r="16" spans="1:60" ht="12.75" thickTop="1" thickBot="1" x14ac:dyDescent="0.25">
      <c r="A16" s="177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</row>
    <row r="17" spans="1:60" ht="16.5" thickBot="1" x14ac:dyDescent="0.3">
      <c r="A17" s="40" t="s">
        <v>12</v>
      </c>
      <c r="B17" s="41"/>
      <c r="C17" s="41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3"/>
    </row>
    <row r="18" spans="1:60" ht="44.25" customHeight="1" thickBot="1" x14ac:dyDescent="0.25">
      <c r="A18" s="69" t="s">
        <v>4</v>
      </c>
      <c r="B18" s="70"/>
      <c r="C18" s="70" t="s">
        <v>5</v>
      </c>
      <c r="D18" s="72"/>
      <c r="E18" s="44" t="s">
        <v>6</v>
      </c>
      <c r="F18" s="45"/>
      <c r="G18" s="45"/>
      <c r="H18" s="45"/>
      <c r="I18" s="46" t="s">
        <v>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103" t="s">
        <v>26</v>
      </c>
      <c r="W18" s="104"/>
      <c r="X18" s="48" t="s">
        <v>23</v>
      </c>
      <c r="Y18" s="49"/>
      <c r="Z18" s="49"/>
      <c r="AA18" s="50"/>
      <c r="AB18" s="71" t="s">
        <v>27</v>
      </c>
      <c r="AC18" s="49"/>
      <c r="AD18" s="49"/>
      <c r="AE18" s="50"/>
      <c r="AF18" s="51" t="s">
        <v>8</v>
      </c>
      <c r="AG18" s="51"/>
      <c r="AH18" s="51"/>
      <c r="AI18" s="51"/>
      <c r="AJ18" s="51"/>
      <c r="AK18" s="51"/>
      <c r="AL18" s="51"/>
      <c r="AM18" s="52"/>
      <c r="AN18" s="47" t="s">
        <v>9</v>
      </c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119"/>
    </row>
    <row r="19" spans="1:60" s="3" customFormat="1" ht="15.75" thickTop="1" x14ac:dyDescent="0.2">
      <c r="A19" s="136" t="s">
        <v>17</v>
      </c>
      <c r="B19" s="137"/>
      <c r="C19" s="137"/>
      <c r="D19" s="138"/>
      <c r="E19" s="160">
        <v>45330</v>
      </c>
      <c r="F19" s="161"/>
      <c r="G19" s="161"/>
      <c r="H19" s="161"/>
      <c r="I19" s="139" t="s">
        <v>55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1"/>
    </row>
    <row r="20" spans="1:60" s="3" customFormat="1" ht="15" x14ac:dyDescent="0.2">
      <c r="A20" s="84" t="s">
        <v>17</v>
      </c>
      <c r="B20" s="85"/>
      <c r="C20" s="8">
        <v>1</v>
      </c>
      <c r="D20" s="9"/>
      <c r="E20" s="14">
        <v>45330</v>
      </c>
      <c r="F20" s="15"/>
      <c r="G20" s="15"/>
      <c r="H20" s="15"/>
      <c r="I20" s="10" t="s">
        <v>31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1"/>
      <c r="V20" s="75">
        <v>1</v>
      </c>
      <c r="W20" s="76"/>
      <c r="X20" s="28">
        <v>4.57</v>
      </c>
      <c r="Y20" s="29"/>
      <c r="Z20" s="29"/>
      <c r="AA20" s="30"/>
      <c r="AB20" s="86">
        <f>V20*X20</f>
        <v>4.57</v>
      </c>
      <c r="AC20" s="87"/>
      <c r="AD20" s="87"/>
      <c r="AE20" s="88"/>
      <c r="AF20" s="80" t="s">
        <v>74</v>
      </c>
      <c r="AG20" s="80"/>
      <c r="AH20" s="80"/>
      <c r="AI20" s="80"/>
      <c r="AJ20" s="80"/>
      <c r="AK20" s="80"/>
      <c r="AL20" s="80"/>
      <c r="AM20" s="81"/>
      <c r="AN20" s="11" t="s">
        <v>34</v>
      </c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3"/>
    </row>
    <row r="21" spans="1:60" s="3" customFormat="1" ht="15" x14ac:dyDescent="0.2">
      <c r="A21" s="84" t="s">
        <v>17</v>
      </c>
      <c r="B21" s="85"/>
      <c r="C21" s="8">
        <v>2</v>
      </c>
      <c r="D21" s="9"/>
      <c r="E21" s="14">
        <v>45330</v>
      </c>
      <c r="F21" s="15"/>
      <c r="G21" s="15"/>
      <c r="H21" s="15"/>
      <c r="I21" s="10" t="s">
        <v>37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1"/>
      <c r="V21" s="75">
        <v>1</v>
      </c>
      <c r="W21" s="76"/>
      <c r="X21" s="28">
        <v>5.88</v>
      </c>
      <c r="Y21" s="29"/>
      <c r="Z21" s="29"/>
      <c r="AA21" s="30"/>
      <c r="AB21" s="86">
        <f>V21*X21</f>
        <v>5.88</v>
      </c>
      <c r="AC21" s="87"/>
      <c r="AD21" s="87"/>
      <c r="AE21" s="88"/>
      <c r="AF21" s="80" t="s">
        <v>74</v>
      </c>
      <c r="AG21" s="80"/>
      <c r="AH21" s="80"/>
      <c r="AI21" s="80"/>
      <c r="AJ21" s="80"/>
      <c r="AK21" s="80"/>
      <c r="AL21" s="80"/>
      <c r="AM21" s="81"/>
      <c r="AN21" s="11" t="s">
        <v>35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3"/>
    </row>
    <row r="22" spans="1:60" s="3" customFormat="1" ht="15" x14ac:dyDescent="0.2">
      <c r="A22" s="84" t="s">
        <v>17</v>
      </c>
      <c r="B22" s="85"/>
      <c r="C22" s="8">
        <v>3</v>
      </c>
      <c r="D22" s="9"/>
      <c r="E22" s="14">
        <v>45330</v>
      </c>
      <c r="F22" s="15"/>
      <c r="G22" s="15"/>
      <c r="H22" s="15"/>
      <c r="I22" s="10" t="s">
        <v>41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1"/>
      <c r="V22" s="75">
        <v>1</v>
      </c>
      <c r="W22" s="76"/>
      <c r="X22" s="28">
        <v>0.54</v>
      </c>
      <c r="Y22" s="29"/>
      <c r="Z22" s="29"/>
      <c r="AA22" s="30"/>
      <c r="AB22" s="86">
        <f t="shared" ref="AB22:AB42" si="0">V22*X22</f>
        <v>0.54</v>
      </c>
      <c r="AC22" s="87"/>
      <c r="AD22" s="87"/>
      <c r="AE22" s="88"/>
      <c r="AF22" s="80" t="s">
        <v>62</v>
      </c>
      <c r="AG22" s="80"/>
      <c r="AH22" s="80"/>
      <c r="AI22" s="80"/>
      <c r="AJ22" s="80"/>
      <c r="AK22" s="80"/>
      <c r="AL22" s="80"/>
      <c r="AM22" s="81"/>
      <c r="AN22" s="11" t="s">
        <v>42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3"/>
    </row>
    <row r="23" spans="1:60" s="3" customFormat="1" ht="15" x14ac:dyDescent="0.2">
      <c r="A23" s="84" t="s">
        <v>17</v>
      </c>
      <c r="B23" s="85"/>
      <c r="C23" s="8">
        <v>4</v>
      </c>
      <c r="D23" s="9"/>
      <c r="E23" s="14">
        <v>45330</v>
      </c>
      <c r="F23" s="15"/>
      <c r="G23" s="15"/>
      <c r="H23" s="15"/>
      <c r="I23" s="10" t="s">
        <v>38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1"/>
      <c r="V23" s="75">
        <v>1</v>
      </c>
      <c r="W23" s="76"/>
      <c r="X23" s="28">
        <v>4.97</v>
      </c>
      <c r="Y23" s="29"/>
      <c r="Z23" s="29"/>
      <c r="AA23" s="30"/>
      <c r="AB23" s="86">
        <f t="shared" si="0"/>
        <v>4.97</v>
      </c>
      <c r="AC23" s="87"/>
      <c r="AD23" s="87"/>
      <c r="AE23" s="88"/>
      <c r="AF23" s="80" t="s">
        <v>62</v>
      </c>
      <c r="AG23" s="80"/>
      <c r="AH23" s="80"/>
      <c r="AI23" s="80"/>
      <c r="AJ23" s="80"/>
      <c r="AK23" s="80"/>
      <c r="AL23" s="80"/>
      <c r="AM23" s="81"/>
      <c r="AN23" s="11" t="s">
        <v>36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3"/>
    </row>
    <row r="24" spans="1:60" s="3" customFormat="1" ht="15" x14ac:dyDescent="0.2">
      <c r="A24" s="84" t="s">
        <v>17</v>
      </c>
      <c r="B24" s="85"/>
      <c r="C24" s="8">
        <v>5</v>
      </c>
      <c r="D24" s="9"/>
      <c r="E24" s="14">
        <v>45330</v>
      </c>
      <c r="F24" s="15"/>
      <c r="G24" s="15"/>
      <c r="H24" s="15"/>
      <c r="I24" s="10" t="s">
        <v>59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  <c r="V24" s="75">
        <v>1</v>
      </c>
      <c r="W24" s="76"/>
      <c r="X24" s="28">
        <v>3.97</v>
      </c>
      <c r="Y24" s="29"/>
      <c r="Z24" s="29"/>
      <c r="AA24" s="30"/>
      <c r="AB24" s="86">
        <f t="shared" ref="AB24" si="1">V24*X24</f>
        <v>3.97</v>
      </c>
      <c r="AC24" s="87"/>
      <c r="AD24" s="87"/>
      <c r="AE24" s="88"/>
      <c r="AF24" s="80" t="s">
        <v>62</v>
      </c>
      <c r="AG24" s="80"/>
      <c r="AH24" s="80"/>
      <c r="AI24" s="80"/>
      <c r="AJ24" s="80"/>
      <c r="AK24" s="80"/>
      <c r="AL24" s="80"/>
      <c r="AM24" s="81"/>
      <c r="AN24" s="11" t="s">
        <v>36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3"/>
    </row>
    <row r="25" spans="1:60" s="3" customFormat="1" ht="15" x14ac:dyDescent="0.2">
      <c r="A25" s="84" t="s">
        <v>17</v>
      </c>
      <c r="B25" s="85"/>
      <c r="C25" s="8">
        <v>6</v>
      </c>
      <c r="D25" s="9"/>
      <c r="E25" s="14">
        <v>45330</v>
      </c>
      <c r="F25" s="15"/>
      <c r="G25" s="15"/>
      <c r="H25" s="15"/>
      <c r="I25" s="10" t="s">
        <v>39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/>
      <c r="V25" s="75">
        <v>1</v>
      </c>
      <c r="W25" s="76"/>
      <c r="X25" s="28">
        <v>6.97</v>
      </c>
      <c r="Y25" s="29"/>
      <c r="Z25" s="29"/>
      <c r="AA25" s="30"/>
      <c r="AB25" s="86">
        <f t="shared" si="0"/>
        <v>6.97</v>
      </c>
      <c r="AC25" s="87"/>
      <c r="AD25" s="87"/>
      <c r="AE25" s="88"/>
      <c r="AF25" s="80" t="s">
        <v>22</v>
      </c>
      <c r="AG25" s="80"/>
      <c r="AH25" s="80"/>
      <c r="AI25" s="80"/>
      <c r="AJ25" s="80"/>
      <c r="AK25" s="80"/>
      <c r="AL25" s="80"/>
      <c r="AM25" s="81"/>
      <c r="AN25" s="11" t="s">
        <v>40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3"/>
    </row>
    <row r="26" spans="1:60" s="5" customFormat="1" ht="15" x14ac:dyDescent="0.2">
      <c r="A26" s="154" t="s">
        <v>24</v>
      </c>
      <c r="B26" s="155"/>
      <c r="C26" s="155"/>
      <c r="D26" s="156"/>
      <c r="E26" s="125">
        <v>45368</v>
      </c>
      <c r="F26" s="126"/>
      <c r="G26" s="126"/>
      <c r="H26" s="126"/>
      <c r="I26" s="157" t="s">
        <v>55</v>
      </c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9"/>
    </row>
    <row r="27" spans="1:60" s="3" customFormat="1" ht="15" x14ac:dyDescent="0.2">
      <c r="A27" s="89" t="s">
        <v>24</v>
      </c>
      <c r="B27" s="90"/>
      <c r="C27" s="8">
        <v>1</v>
      </c>
      <c r="D27" s="9"/>
      <c r="E27" s="14">
        <v>45368</v>
      </c>
      <c r="F27" s="15"/>
      <c r="G27" s="15"/>
      <c r="H27" s="15"/>
      <c r="I27" s="10" t="s">
        <v>43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1"/>
      <c r="V27" s="75">
        <v>1</v>
      </c>
      <c r="W27" s="76"/>
      <c r="X27" s="28">
        <v>7.17</v>
      </c>
      <c r="Y27" s="29"/>
      <c r="Z27" s="29"/>
      <c r="AA27" s="30"/>
      <c r="AB27" s="86">
        <f t="shared" si="0"/>
        <v>7.17</v>
      </c>
      <c r="AC27" s="87"/>
      <c r="AD27" s="87"/>
      <c r="AE27" s="88"/>
      <c r="AF27" s="80" t="s">
        <v>22</v>
      </c>
      <c r="AG27" s="80"/>
      <c r="AH27" s="80"/>
      <c r="AI27" s="80"/>
      <c r="AJ27" s="80"/>
      <c r="AK27" s="80"/>
      <c r="AL27" s="80"/>
      <c r="AM27" s="81"/>
      <c r="AN27" s="11" t="s">
        <v>44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3"/>
    </row>
    <row r="28" spans="1:60" s="3" customFormat="1" ht="15" x14ac:dyDescent="0.2">
      <c r="A28" s="89" t="s">
        <v>24</v>
      </c>
      <c r="B28" s="90"/>
      <c r="C28" s="8">
        <v>2</v>
      </c>
      <c r="D28" s="9"/>
      <c r="E28" s="18">
        <f>E27</f>
        <v>45368</v>
      </c>
      <c r="F28" s="19"/>
      <c r="G28" s="19"/>
      <c r="H28" s="14"/>
      <c r="I28" s="11" t="s">
        <v>45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  <c r="V28" s="105">
        <v>2</v>
      </c>
      <c r="W28" s="106"/>
      <c r="X28" s="28">
        <v>4.34</v>
      </c>
      <c r="Y28" s="29"/>
      <c r="Z28" s="29"/>
      <c r="AA28" s="30"/>
      <c r="AB28" s="86">
        <f t="shared" si="0"/>
        <v>8.68</v>
      </c>
      <c r="AC28" s="87"/>
      <c r="AD28" s="87"/>
      <c r="AE28" s="88"/>
      <c r="AF28" s="80" t="s">
        <v>46</v>
      </c>
      <c r="AG28" s="80"/>
      <c r="AH28" s="80"/>
      <c r="AI28" s="80"/>
      <c r="AJ28" s="80"/>
      <c r="AK28" s="80"/>
      <c r="AL28" s="80"/>
      <c r="AM28" s="81"/>
      <c r="AN28" s="11" t="s">
        <v>47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3"/>
    </row>
    <row r="29" spans="1:60" s="3" customFormat="1" ht="15" x14ac:dyDescent="0.2">
      <c r="A29" s="89" t="s">
        <v>24</v>
      </c>
      <c r="B29" s="90"/>
      <c r="C29" s="8">
        <v>3</v>
      </c>
      <c r="D29" s="9"/>
      <c r="E29" s="18">
        <f t="shared" ref="E29:E33" si="2">E28</f>
        <v>45368</v>
      </c>
      <c r="F29" s="19"/>
      <c r="G29" s="19"/>
      <c r="H29" s="14"/>
      <c r="I29" s="11" t="s">
        <v>56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3"/>
      <c r="V29" s="105">
        <v>1</v>
      </c>
      <c r="W29" s="106"/>
      <c r="X29" s="28">
        <v>4.74</v>
      </c>
      <c r="Y29" s="29"/>
      <c r="Z29" s="29"/>
      <c r="AA29" s="30"/>
      <c r="AB29" s="86">
        <f t="shared" si="0"/>
        <v>4.74</v>
      </c>
      <c r="AC29" s="87"/>
      <c r="AD29" s="87"/>
      <c r="AE29" s="88"/>
      <c r="AF29" s="80" t="s">
        <v>22</v>
      </c>
      <c r="AG29" s="80"/>
      <c r="AH29" s="80"/>
      <c r="AI29" s="80"/>
      <c r="AJ29" s="80"/>
      <c r="AK29" s="80"/>
      <c r="AL29" s="80"/>
      <c r="AM29" s="81"/>
      <c r="AN29" s="11" t="s">
        <v>61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3"/>
    </row>
    <row r="30" spans="1:60" s="3" customFormat="1" ht="15" x14ac:dyDescent="0.2">
      <c r="A30" s="89" t="s">
        <v>24</v>
      </c>
      <c r="B30" s="90"/>
      <c r="C30" s="8">
        <v>4</v>
      </c>
      <c r="D30" s="9"/>
      <c r="E30" s="18">
        <f t="shared" si="2"/>
        <v>45368</v>
      </c>
      <c r="F30" s="19"/>
      <c r="G30" s="19"/>
      <c r="H30" s="14"/>
      <c r="I30" s="10" t="s">
        <v>54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1"/>
      <c r="V30" s="75">
        <v>1</v>
      </c>
      <c r="W30" s="76"/>
      <c r="X30" s="28">
        <v>3.88</v>
      </c>
      <c r="Y30" s="29"/>
      <c r="Z30" s="29"/>
      <c r="AA30" s="30"/>
      <c r="AB30" s="86">
        <f t="shared" si="0"/>
        <v>3.88</v>
      </c>
      <c r="AC30" s="87"/>
      <c r="AD30" s="87"/>
      <c r="AE30" s="88"/>
      <c r="AF30" s="80" t="s">
        <v>64</v>
      </c>
      <c r="AG30" s="80"/>
      <c r="AH30" s="80"/>
      <c r="AI30" s="80"/>
      <c r="AJ30" s="80"/>
      <c r="AK30" s="80"/>
      <c r="AL30" s="80"/>
      <c r="AM30" s="81"/>
      <c r="AN30" s="11" t="s">
        <v>109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3"/>
    </row>
    <row r="31" spans="1:60" s="3" customFormat="1" ht="15" x14ac:dyDescent="0.2">
      <c r="A31" s="89" t="s">
        <v>24</v>
      </c>
      <c r="B31" s="90"/>
      <c r="C31" s="8">
        <v>5</v>
      </c>
      <c r="D31" s="9"/>
      <c r="E31" s="18">
        <f t="shared" si="2"/>
        <v>45368</v>
      </c>
      <c r="F31" s="19"/>
      <c r="G31" s="19"/>
      <c r="H31" s="14"/>
      <c r="I31" s="11" t="s">
        <v>57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3"/>
      <c r="V31" s="75">
        <v>2</v>
      </c>
      <c r="W31" s="76"/>
      <c r="X31" s="28">
        <v>3.97</v>
      </c>
      <c r="Y31" s="29"/>
      <c r="Z31" s="29"/>
      <c r="AA31" s="30"/>
      <c r="AB31" s="86">
        <f t="shared" si="0"/>
        <v>7.94</v>
      </c>
      <c r="AC31" s="87"/>
      <c r="AD31" s="87"/>
      <c r="AE31" s="88"/>
      <c r="AF31" s="80" t="s">
        <v>62</v>
      </c>
      <c r="AG31" s="80"/>
      <c r="AH31" s="80"/>
      <c r="AI31" s="80"/>
      <c r="AJ31" s="80"/>
      <c r="AK31" s="80"/>
      <c r="AL31" s="80"/>
      <c r="AM31" s="81"/>
      <c r="AN31" s="11" t="s">
        <v>36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3"/>
    </row>
    <row r="32" spans="1:60" s="3" customFormat="1" ht="15" x14ac:dyDescent="0.2">
      <c r="A32" s="89" t="s">
        <v>24</v>
      </c>
      <c r="B32" s="90"/>
      <c r="C32" s="8">
        <v>6</v>
      </c>
      <c r="D32" s="9"/>
      <c r="E32" s="18">
        <f t="shared" si="2"/>
        <v>45368</v>
      </c>
      <c r="F32" s="19"/>
      <c r="G32" s="19"/>
      <c r="H32" s="14"/>
      <c r="I32" s="11" t="s">
        <v>48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75">
        <v>1</v>
      </c>
      <c r="W32" s="76"/>
      <c r="X32" s="28">
        <v>9.2799999999999994</v>
      </c>
      <c r="Y32" s="29"/>
      <c r="Z32" s="29"/>
      <c r="AA32" s="30"/>
      <c r="AB32" s="86">
        <f t="shared" si="0"/>
        <v>9.2799999999999994</v>
      </c>
      <c r="AC32" s="87"/>
      <c r="AD32" s="87"/>
      <c r="AE32" s="88"/>
      <c r="AF32" s="80" t="s">
        <v>46</v>
      </c>
      <c r="AG32" s="80"/>
      <c r="AH32" s="80"/>
      <c r="AI32" s="80"/>
      <c r="AJ32" s="80"/>
      <c r="AK32" s="80"/>
      <c r="AL32" s="80"/>
      <c r="AM32" s="81"/>
      <c r="AN32" s="11" t="s">
        <v>60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3"/>
    </row>
    <row r="33" spans="1:60" s="3" customFormat="1" ht="15" x14ac:dyDescent="0.2">
      <c r="A33" s="89" t="s">
        <v>24</v>
      </c>
      <c r="B33" s="90"/>
      <c r="C33" s="8">
        <v>7</v>
      </c>
      <c r="D33" s="9"/>
      <c r="E33" s="18">
        <f t="shared" si="2"/>
        <v>45368</v>
      </c>
      <c r="F33" s="19"/>
      <c r="G33" s="19"/>
      <c r="H33" s="14"/>
      <c r="I33" s="11" t="s">
        <v>58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  <c r="V33" s="75">
        <v>1</v>
      </c>
      <c r="W33" s="76"/>
      <c r="X33" s="28">
        <v>4.97</v>
      </c>
      <c r="Y33" s="29"/>
      <c r="Z33" s="29"/>
      <c r="AA33" s="30"/>
      <c r="AB33" s="86">
        <f t="shared" si="0"/>
        <v>4.97</v>
      </c>
      <c r="AC33" s="87"/>
      <c r="AD33" s="87"/>
      <c r="AE33" s="88"/>
      <c r="AF33" s="80" t="s">
        <v>62</v>
      </c>
      <c r="AG33" s="80"/>
      <c r="AH33" s="80"/>
      <c r="AI33" s="80"/>
      <c r="AJ33" s="80"/>
      <c r="AK33" s="80"/>
      <c r="AL33" s="80"/>
      <c r="AM33" s="81"/>
      <c r="AN33" s="11" t="s">
        <v>36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3"/>
    </row>
    <row r="34" spans="1:60" s="3" customFormat="1" ht="15" x14ac:dyDescent="0.2">
      <c r="A34" s="89" t="s">
        <v>24</v>
      </c>
      <c r="B34" s="90"/>
      <c r="C34" s="8">
        <v>8</v>
      </c>
      <c r="D34" s="9"/>
      <c r="E34" s="18">
        <f t="shared" ref="E34:E37" si="3">E33</f>
        <v>45368</v>
      </c>
      <c r="F34" s="19"/>
      <c r="G34" s="19"/>
      <c r="H34" s="14"/>
      <c r="I34" s="11" t="s">
        <v>49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  <c r="V34" s="75">
        <v>1</v>
      </c>
      <c r="W34" s="76"/>
      <c r="X34" s="28">
        <v>1.32</v>
      </c>
      <c r="Y34" s="29"/>
      <c r="Z34" s="29"/>
      <c r="AA34" s="30"/>
      <c r="AB34" s="86">
        <f t="shared" si="0"/>
        <v>1.32</v>
      </c>
      <c r="AC34" s="87"/>
      <c r="AD34" s="87"/>
      <c r="AE34" s="88"/>
      <c r="AF34" s="80" t="s">
        <v>22</v>
      </c>
      <c r="AG34" s="80"/>
      <c r="AH34" s="80"/>
      <c r="AI34" s="80"/>
      <c r="AJ34" s="80"/>
      <c r="AK34" s="80"/>
      <c r="AL34" s="80"/>
      <c r="AM34" s="81"/>
      <c r="AN34" s="11" t="s">
        <v>63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3"/>
    </row>
    <row r="35" spans="1:60" s="3" customFormat="1" ht="15" x14ac:dyDescent="0.2">
      <c r="A35" s="89" t="s">
        <v>24</v>
      </c>
      <c r="B35" s="90"/>
      <c r="C35" s="8">
        <v>9</v>
      </c>
      <c r="D35" s="9"/>
      <c r="E35" s="18">
        <f t="shared" si="3"/>
        <v>45368</v>
      </c>
      <c r="F35" s="19"/>
      <c r="G35" s="19"/>
      <c r="H35" s="14"/>
      <c r="I35" s="11" t="s">
        <v>50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3"/>
      <c r="V35" s="75">
        <v>1</v>
      </c>
      <c r="W35" s="76"/>
      <c r="X35" s="28">
        <v>1.96</v>
      </c>
      <c r="Y35" s="29"/>
      <c r="Z35" s="29"/>
      <c r="AA35" s="30"/>
      <c r="AB35" s="86">
        <f t="shared" si="0"/>
        <v>1.96</v>
      </c>
      <c r="AC35" s="87"/>
      <c r="AD35" s="87"/>
      <c r="AE35" s="88"/>
      <c r="AF35" s="80" t="s">
        <v>64</v>
      </c>
      <c r="AG35" s="80"/>
      <c r="AH35" s="80"/>
      <c r="AI35" s="80"/>
      <c r="AJ35" s="80"/>
      <c r="AK35" s="80"/>
      <c r="AL35" s="80"/>
      <c r="AM35" s="81"/>
      <c r="AN35" s="11" t="s">
        <v>65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3"/>
    </row>
    <row r="36" spans="1:60" s="3" customFormat="1" ht="15" x14ac:dyDescent="0.2">
      <c r="A36" s="89" t="s">
        <v>24</v>
      </c>
      <c r="B36" s="90"/>
      <c r="C36" s="8">
        <v>10</v>
      </c>
      <c r="D36" s="9"/>
      <c r="E36" s="18">
        <f t="shared" si="3"/>
        <v>45368</v>
      </c>
      <c r="F36" s="19"/>
      <c r="G36" s="19"/>
      <c r="H36" s="14"/>
      <c r="I36" s="11" t="s">
        <v>51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3"/>
      <c r="V36" s="75">
        <v>1</v>
      </c>
      <c r="W36" s="76"/>
      <c r="X36" s="28">
        <v>12.24</v>
      </c>
      <c r="Y36" s="29"/>
      <c r="Z36" s="29"/>
      <c r="AA36" s="30"/>
      <c r="AB36" s="86">
        <f t="shared" si="0"/>
        <v>12.24</v>
      </c>
      <c r="AC36" s="87"/>
      <c r="AD36" s="87"/>
      <c r="AE36" s="88"/>
      <c r="AF36" s="80" t="s">
        <v>66</v>
      </c>
      <c r="AG36" s="80"/>
      <c r="AH36" s="80"/>
      <c r="AI36" s="80"/>
      <c r="AJ36" s="80"/>
      <c r="AK36" s="80"/>
      <c r="AL36" s="80"/>
      <c r="AM36" s="81"/>
      <c r="AN36" s="11" t="s">
        <v>67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3"/>
    </row>
    <row r="37" spans="1:60" s="3" customFormat="1" ht="15" x14ac:dyDescent="0.2">
      <c r="A37" s="89" t="s">
        <v>24</v>
      </c>
      <c r="B37" s="90"/>
      <c r="C37" s="8">
        <v>11</v>
      </c>
      <c r="D37" s="9"/>
      <c r="E37" s="18">
        <f t="shared" si="3"/>
        <v>45368</v>
      </c>
      <c r="F37" s="19"/>
      <c r="G37" s="19"/>
      <c r="H37" s="14"/>
      <c r="I37" s="11" t="s">
        <v>52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3"/>
      <c r="V37" s="75">
        <v>1</v>
      </c>
      <c r="W37" s="76"/>
      <c r="X37" s="28">
        <v>4.4800000000000004</v>
      </c>
      <c r="Y37" s="29"/>
      <c r="Z37" s="29"/>
      <c r="AA37" s="30"/>
      <c r="AB37" s="86">
        <f t="shared" si="0"/>
        <v>4.4800000000000004</v>
      </c>
      <c r="AC37" s="87"/>
      <c r="AD37" s="87"/>
      <c r="AE37" s="88"/>
      <c r="AF37" s="80" t="s">
        <v>111</v>
      </c>
      <c r="AG37" s="80"/>
      <c r="AH37" s="80"/>
      <c r="AI37" s="80"/>
      <c r="AJ37" s="80"/>
      <c r="AK37" s="80"/>
      <c r="AL37" s="80"/>
      <c r="AM37" s="81"/>
      <c r="AN37" s="11" t="s">
        <v>108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3"/>
    </row>
    <row r="38" spans="1:60" s="3" customFormat="1" ht="15" x14ac:dyDescent="0.2">
      <c r="A38" s="89" t="s">
        <v>24</v>
      </c>
      <c r="B38" s="90"/>
      <c r="C38" s="8">
        <v>12</v>
      </c>
      <c r="D38" s="9"/>
      <c r="E38" s="18">
        <f t="shared" ref="E38" si="4">E37</f>
        <v>45368</v>
      </c>
      <c r="F38" s="19"/>
      <c r="G38" s="19"/>
      <c r="H38" s="14"/>
      <c r="I38" s="11" t="s">
        <v>53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3"/>
      <c r="V38" s="75">
        <v>1</v>
      </c>
      <c r="W38" s="76"/>
      <c r="X38" s="28">
        <v>7.97</v>
      </c>
      <c r="Y38" s="29"/>
      <c r="Z38" s="29"/>
      <c r="AA38" s="30"/>
      <c r="AB38" s="86">
        <f t="shared" si="0"/>
        <v>7.97</v>
      </c>
      <c r="AC38" s="87"/>
      <c r="AD38" s="87"/>
      <c r="AE38" s="88"/>
      <c r="AF38" s="80" t="s">
        <v>111</v>
      </c>
      <c r="AG38" s="80"/>
      <c r="AH38" s="80"/>
      <c r="AI38" s="80"/>
      <c r="AJ38" s="80"/>
      <c r="AK38" s="80"/>
      <c r="AL38" s="80"/>
      <c r="AM38" s="81"/>
      <c r="AN38" s="11" t="s">
        <v>108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3"/>
    </row>
    <row r="39" spans="1:60" s="3" customFormat="1" ht="15" x14ac:dyDescent="0.2">
      <c r="A39" s="142" t="s">
        <v>68</v>
      </c>
      <c r="B39" s="143"/>
      <c r="C39" s="143"/>
      <c r="D39" s="144"/>
      <c r="E39" s="20">
        <v>45330</v>
      </c>
      <c r="F39" s="21"/>
      <c r="G39" s="21"/>
      <c r="H39" s="22"/>
      <c r="I39" s="145" t="s">
        <v>69</v>
      </c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7"/>
    </row>
    <row r="40" spans="1:60" s="3" customFormat="1" ht="15" x14ac:dyDescent="0.2">
      <c r="A40" s="96" t="s">
        <v>68</v>
      </c>
      <c r="B40" s="97"/>
      <c r="C40" s="8">
        <v>1</v>
      </c>
      <c r="D40" s="9"/>
      <c r="E40" s="14">
        <v>45330</v>
      </c>
      <c r="F40" s="15"/>
      <c r="G40" s="15"/>
      <c r="H40" s="15"/>
      <c r="I40" s="10" t="s">
        <v>86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1"/>
      <c r="V40" s="75">
        <v>2</v>
      </c>
      <c r="W40" s="76"/>
      <c r="X40" s="28">
        <v>9.9700000000000006</v>
      </c>
      <c r="Y40" s="29"/>
      <c r="Z40" s="29"/>
      <c r="AA40" s="30"/>
      <c r="AB40" s="86">
        <f t="shared" si="0"/>
        <v>19.940000000000001</v>
      </c>
      <c r="AC40" s="87"/>
      <c r="AD40" s="87"/>
      <c r="AE40" s="88"/>
      <c r="AF40" s="80" t="s">
        <v>74</v>
      </c>
      <c r="AG40" s="80"/>
      <c r="AH40" s="80"/>
      <c r="AI40" s="80"/>
      <c r="AJ40" s="80"/>
      <c r="AK40" s="80"/>
      <c r="AL40" s="80"/>
      <c r="AM40" s="81"/>
      <c r="AN40" s="11" t="s">
        <v>107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3"/>
    </row>
    <row r="41" spans="1:60" s="3" customFormat="1" ht="15" x14ac:dyDescent="0.2">
      <c r="A41" s="96" t="s">
        <v>68</v>
      </c>
      <c r="B41" s="97"/>
      <c r="C41" s="8">
        <v>2</v>
      </c>
      <c r="D41" s="9"/>
      <c r="E41" s="14">
        <f>E40</f>
        <v>45330</v>
      </c>
      <c r="F41" s="15"/>
      <c r="G41" s="15"/>
      <c r="H41" s="15"/>
      <c r="I41" s="10" t="s">
        <v>87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1"/>
      <c r="V41" s="75">
        <v>1</v>
      </c>
      <c r="W41" s="76"/>
      <c r="X41" s="28">
        <v>12.97</v>
      </c>
      <c r="Y41" s="29"/>
      <c r="Z41" s="29"/>
      <c r="AA41" s="30"/>
      <c r="AB41" s="86">
        <f t="shared" si="0"/>
        <v>12.97</v>
      </c>
      <c r="AC41" s="87"/>
      <c r="AD41" s="87"/>
      <c r="AE41" s="88"/>
      <c r="AF41" s="80" t="s">
        <v>74</v>
      </c>
      <c r="AG41" s="80"/>
      <c r="AH41" s="80"/>
      <c r="AI41" s="80"/>
      <c r="AJ41" s="80"/>
      <c r="AK41" s="80"/>
      <c r="AL41" s="80"/>
      <c r="AM41" s="81"/>
      <c r="AN41" s="11" t="s">
        <v>107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3"/>
    </row>
    <row r="42" spans="1:60" s="3" customFormat="1" ht="15" x14ac:dyDescent="0.2">
      <c r="A42" s="96" t="s">
        <v>68</v>
      </c>
      <c r="B42" s="97"/>
      <c r="C42" s="8">
        <v>3</v>
      </c>
      <c r="D42" s="9"/>
      <c r="E42" s="14">
        <f>E41</f>
        <v>45330</v>
      </c>
      <c r="F42" s="15"/>
      <c r="G42" s="15"/>
      <c r="H42" s="15"/>
      <c r="I42" s="10" t="s">
        <v>73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1"/>
      <c r="V42" s="75">
        <v>2</v>
      </c>
      <c r="W42" s="76"/>
      <c r="X42" s="28">
        <v>2.62</v>
      </c>
      <c r="Y42" s="29"/>
      <c r="Z42" s="29"/>
      <c r="AA42" s="30"/>
      <c r="AB42" s="86">
        <f t="shared" si="0"/>
        <v>5.24</v>
      </c>
      <c r="AC42" s="87"/>
      <c r="AD42" s="87"/>
      <c r="AE42" s="88"/>
      <c r="AF42" s="80" t="s">
        <v>74</v>
      </c>
      <c r="AG42" s="80"/>
      <c r="AH42" s="80"/>
      <c r="AI42" s="80"/>
      <c r="AJ42" s="80"/>
      <c r="AK42" s="80"/>
      <c r="AL42" s="80"/>
      <c r="AM42" s="81"/>
      <c r="AN42" s="11" t="s">
        <v>107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3"/>
    </row>
    <row r="43" spans="1:60" s="3" customFormat="1" ht="15" x14ac:dyDescent="0.2">
      <c r="A43" s="148" t="s">
        <v>70</v>
      </c>
      <c r="B43" s="149"/>
      <c r="C43" s="149"/>
      <c r="D43" s="150"/>
      <c r="E43" s="16">
        <v>45370</v>
      </c>
      <c r="F43" s="17"/>
      <c r="G43" s="17"/>
      <c r="H43" s="17"/>
      <c r="I43" s="151" t="s">
        <v>122</v>
      </c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3"/>
    </row>
    <row r="44" spans="1:60" s="3" customFormat="1" ht="15" x14ac:dyDescent="0.2">
      <c r="A44" s="98" t="s">
        <v>70</v>
      </c>
      <c r="B44" s="99"/>
      <c r="C44" s="8">
        <v>1</v>
      </c>
      <c r="D44" s="9"/>
      <c r="E44" s="14">
        <v>45370</v>
      </c>
      <c r="F44" s="15"/>
      <c r="G44" s="15"/>
      <c r="H44" s="15"/>
      <c r="I44" s="10" t="s">
        <v>120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1"/>
      <c r="V44" s="75">
        <v>4</v>
      </c>
      <c r="W44" s="76"/>
      <c r="X44" s="28">
        <v>4.99</v>
      </c>
      <c r="Y44" s="29"/>
      <c r="Z44" s="29"/>
      <c r="AA44" s="30"/>
      <c r="AB44" s="86">
        <f t="shared" ref="AB44:AB56" si="5">V44*X44</f>
        <v>19.96</v>
      </c>
      <c r="AC44" s="87"/>
      <c r="AD44" s="87"/>
      <c r="AE44" s="88"/>
      <c r="AF44" s="80" t="s">
        <v>62</v>
      </c>
      <c r="AG44" s="80"/>
      <c r="AH44" s="80"/>
      <c r="AI44" s="80"/>
      <c r="AJ44" s="80"/>
      <c r="AK44" s="80"/>
      <c r="AL44" s="80"/>
      <c r="AM44" s="81"/>
      <c r="AN44" s="11" t="s">
        <v>121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3"/>
    </row>
    <row r="45" spans="1:60" s="3" customFormat="1" ht="15" x14ac:dyDescent="0.2">
      <c r="A45" s="93" t="s">
        <v>71</v>
      </c>
      <c r="B45" s="94"/>
      <c r="C45" s="94"/>
      <c r="D45" s="95"/>
      <c r="E45" s="77">
        <v>45369</v>
      </c>
      <c r="F45" s="78"/>
      <c r="G45" s="78"/>
      <c r="H45" s="79"/>
      <c r="I45" s="112" t="s">
        <v>72</v>
      </c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4"/>
    </row>
    <row r="46" spans="1:60" s="3" customFormat="1" ht="15" x14ac:dyDescent="0.2">
      <c r="A46" s="91" t="s">
        <v>71</v>
      </c>
      <c r="B46" s="92"/>
      <c r="C46" s="8">
        <v>1</v>
      </c>
      <c r="D46" s="9"/>
      <c r="E46" s="14">
        <v>45369</v>
      </c>
      <c r="F46" s="15"/>
      <c r="G46" s="15"/>
      <c r="H46" s="15"/>
      <c r="I46" s="10" t="s">
        <v>89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1"/>
      <c r="V46" s="75">
        <v>1</v>
      </c>
      <c r="W46" s="76"/>
      <c r="X46" s="28">
        <v>12.56</v>
      </c>
      <c r="Y46" s="29"/>
      <c r="Z46" s="29"/>
      <c r="AA46" s="30"/>
      <c r="AB46" s="86">
        <f t="shared" ref="AB46" si="6">V46*X46</f>
        <v>12.56</v>
      </c>
      <c r="AC46" s="87"/>
      <c r="AD46" s="87"/>
      <c r="AE46" s="88"/>
      <c r="AF46" s="80" t="s">
        <v>110</v>
      </c>
      <c r="AG46" s="80"/>
      <c r="AH46" s="80"/>
      <c r="AI46" s="80"/>
      <c r="AJ46" s="80"/>
      <c r="AK46" s="80"/>
      <c r="AL46" s="80"/>
      <c r="AM46" s="81"/>
      <c r="AN46" s="11" t="s">
        <v>118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3"/>
    </row>
    <row r="47" spans="1:60" s="3" customFormat="1" ht="15" x14ac:dyDescent="0.2">
      <c r="A47" s="91" t="s">
        <v>71</v>
      </c>
      <c r="B47" s="92"/>
      <c r="C47" s="8">
        <v>2</v>
      </c>
      <c r="D47" s="9"/>
      <c r="E47" s="14">
        <v>45369</v>
      </c>
      <c r="F47" s="15"/>
      <c r="G47" s="15"/>
      <c r="H47" s="15"/>
      <c r="I47" s="10" t="s">
        <v>88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1"/>
      <c r="V47" s="75">
        <v>1</v>
      </c>
      <c r="W47" s="76"/>
      <c r="X47" s="28">
        <v>7.19</v>
      </c>
      <c r="Y47" s="29"/>
      <c r="Z47" s="29"/>
      <c r="AA47" s="30"/>
      <c r="AB47" s="86">
        <f t="shared" ref="AB47" si="7">V47*X47</f>
        <v>7.19</v>
      </c>
      <c r="AC47" s="87"/>
      <c r="AD47" s="87"/>
      <c r="AE47" s="88"/>
      <c r="AF47" s="80" t="s">
        <v>110</v>
      </c>
      <c r="AG47" s="80"/>
      <c r="AH47" s="80"/>
      <c r="AI47" s="80"/>
      <c r="AJ47" s="80"/>
      <c r="AK47" s="80"/>
      <c r="AL47" s="80"/>
      <c r="AM47" s="81"/>
      <c r="AN47" s="11" t="s">
        <v>118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3"/>
    </row>
    <row r="48" spans="1:60" s="3" customFormat="1" ht="15" x14ac:dyDescent="0.2">
      <c r="A48" s="93" t="s">
        <v>75</v>
      </c>
      <c r="B48" s="94"/>
      <c r="C48" s="94"/>
      <c r="D48" s="95"/>
      <c r="E48" s="77">
        <v>45367</v>
      </c>
      <c r="F48" s="78"/>
      <c r="G48" s="78"/>
      <c r="H48" s="79"/>
      <c r="I48" s="112" t="s">
        <v>72</v>
      </c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4"/>
    </row>
    <row r="49" spans="1:60" s="3" customFormat="1" ht="15" x14ac:dyDescent="0.2">
      <c r="A49" s="91" t="str">
        <f>A48</f>
        <v>F</v>
      </c>
      <c r="B49" s="92"/>
      <c r="C49" s="8">
        <v>1</v>
      </c>
      <c r="D49" s="9"/>
      <c r="E49" s="14">
        <v>45367</v>
      </c>
      <c r="F49" s="15"/>
      <c r="G49" s="15"/>
      <c r="H49" s="15"/>
      <c r="I49" s="10" t="s">
        <v>90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1"/>
      <c r="V49" s="75">
        <v>1</v>
      </c>
      <c r="W49" s="76"/>
      <c r="X49" s="28">
        <v>13.95</v>
      </c>
      <c r="Y49" s="29"/>
      <c r="Z49" s="29"/>
      <c r="AA49" s="30"/>
      <c r="AB49" s="86">
        <f t="shared" ref="AB49" si="8">V49*X49</f>
        <v>13.95</v>
      </c>
      <c r="AC49" s="87"/>
      <c r="AD49" s="87"/>
      <c r="AE49" s="88"/>
      <c r="AF49" s="80" t="s">
        <v>110</v>
      </c>
      <c r="AG49" s="80"/>
      <c r="AH49" s="80"/>
      <c r="AI49" s="80"/>
      <c r="AJ49" s="80"/>
      <c r="AK49" s="80"/>
      <c r="AL49" s="80"/>
      <c r="AM49" s="81"/>
      <c r="AN49" s="11" t="s">
        <v>114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3"/>
    </row>
    <row r="50" spans="1:60" s="3" customFormat="1" ht="15" x14ac:dyDescent="0.2">
      <c r="A50" s="93" t="s">
        <v>76</v>
      </c>
      <c r="B50" s="94"/>
      <c r="C50" s="94"/>
      <c r="D50" s="95"/>
      <c r="E50" s="77">
        <v>45347</v>
      </c>
      <c r="F50" s="78"/>
      <c r="G50" s="78"/>
      <c r="H50" s="79"/>
      <c r="I50" s="112" t="s">
        <v>72</v>
      </c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4"/>
    </row>
    <row r="51" spans="1:60" s="3" customFormat="1" ht="15" x14ac:dyDescent="0.2">
      <c r="A51" s="91" t="str">
        <f>A50</f>
        <v>G</v>
      </c>
      <c r="B51" s="92"/>
      <c r="C51" s="8">
        <v>1</v>
      </c>
      <c r="D51" s="9"/>
      <c r="E51" s="107">
        <v>45347</v>
      </c>
      <c r="F51" s="108"/>
      <c r="G51" s="108"/>
      <c r="H51" s="108"/>
      <c r="I51" s="115" t="s">
        <v>91</v>
      </c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6"/>
      <c r="V51" s="75">
        <v>1</v>
      </c>
      <c r="W51" s="76"/>
      <c r="X51" s="28">
        <v>5.59</v>
      </c>
      <c r="Y51" s="29"/>
      <c r="Z51" s="29"/>
      <c r="AA51" s="30"/>
      <c r="AB51" s="86">
        <f t="shared" ref="AB51" si="9">V51*X51</f>
        <v>5.59</v>
      </c>
      <c r="AC51" s="87"/>
      <c r="AD51" s="87"/>
      <c r="AE51" s="88"/>
      <c r="AF51" s="80" t="s">
        <v>22</v>
      </c>
      <c r="AG51" s="80"/>
      <c r="AH51" s="80"/>
      <c r="AI51" s="80"/>
      <c r="AJ51" s="80"/>
      <c r="AK51" s="80"/>
      <c r="AL51" s="80"/>
      <c r="AM51" s="81"/>
      <c r="AN51" s="11" t="s">
        <v>119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3"/>
    </row>
    <row r="52" spans="1:60" s="3" customFormat="1" ht="15" x14ac:dyDescent="0.2">
      <c r="A52" s="91" t="str">
        <f>A51</f>
        <v>G</v>
      </c>
      <c r="B52" s="92"/>
      <c r="C52" s="8">
        <v>2</v>
      </c>
      <c r="D52" s="9"/>
      <c r="E52" s="14">
        <v>45347</v>
      </c>
      <c r="F52" s="15"/>
      <c r="G52" s="15"/>
      <c r="H52" s="15"/>
      <c r="I52" s="10" t="s">
        <v>92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1"/>
      <c r="V52" s="75">
        <v>1</v>
      </c>
      <c r="W52" s="76"/>
      <c r="X52" s="28">
        <v>5.77</v>
      </c>
      <c r="Y52" s="29"/>
      <c r="Z52" s="29"/>
      <c r="AA52" s="30"/>
      <c r="AB52" s="86">
        <f t="shared" ref="AB52" si="10">V52*X52</f>
        <v>5.77</v>
      </c>
      <c r="AC52" s="87"/>
      <c r="AD52" s="87"/>
      <c r="AE52" s="88"/>
      <c r="AF52" s="80" t="s">
        <v>110</v>
      </c>
      <c r="AG52" s="80"/>
      <c r="AH52" s="80"/>
      <c r="AI52" s="80"/>
      <c r="AJ52" s="80"/>
      <c r="AK52" s="80"/>
      <c r="AL52" s="80"/>
      <c r="AM52" s="81"/>
      <c r="AN52" s="11" t="s">
        <v>118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</row>
    <row r="53" spans="1:60" s="3" customFormat="1" ht="15" x14ac:dyDescent="0.2">
      <c r="A53" s="93" t="s">
        <v>77</v>
      </c>
      <c r="B53" s="94"/>
      <c r="C53" s="94"/>
      <c r="D53" s="95"/>
      <c r="E53" s="77">
        <v>45347</v>
      </c>
      <c r="F53" s="78"/>
      <c r="G53" s="78"/>
      <c r="H53" s="79"/>
      <c r="I53" s="112" t="s">
        <v>72</v>
      </c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4"/>
    </row>
    <row r="54" spans="1:60" s="3" customFormat="1" ht="15" x14ac:dyDescent="0.2">
      <c r="A54" s="91" t="str">
        <f>A53</f>
        <v>H</v>
      </c>
      <c r="B54" s="92"/>
      <c r="C54" s="8">
        <v>1</v>
      </c>
      <c r="D54" s="9"/>
      <c r="E54" s="14">
        <v>45347</v>
      </c>
      <c r="F54" s="15"/>
      <c r="G54" s="15"/>
      <c r="H54" s="15"/>
      <c r="I54" s="10" t="s">
        <v>93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1"/>
      <c r="V54" s="75">
        <v>1</v>
      </c>
      <c r="W54" s="76"/>
      <c r="X54" s="28">
        <v>5.77</v>
      </c>
      <c r="Y54" s="29"/>
      <c r="Z54" s="29"/>
      <c r="AA54" s="30"/>
      <c r="AB54" s="86">
        <f t="shared" ref="AB54" si="11">V54*X54</f>
        <v>5.77</v>
      </c>
      <c r="AC54" s="87"/>
      <c r="AD54" s="87"/>
      <c r="AE54" s="88"/>
      <c r="AF54" s="80" t="s">
        <v>110</v>
      </c>
      <c r="AG54" s="80"/>
      <c r="AH54" s="80"/>
      <c r="AI54" s="80"/>
      <c r="AJ54" s="80"/>
      <c r="AK54" s="80"/>
      <c r="AL54" s="80"/>
      <c r="AM54" s="81"/>
      <c r="AN54" s="11" t="s">
        <v>118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3"/>
    </row>
    <row r="55" spans="1:60" s="3" customFormat="1" ht="15" x14ac:dyDescent="0.2">
      <c r="A55" s="93" t="s">
        <v>85</v>
      </c>
      <c r="B55" s="94"/>
      <c r="C55" s="94"/>
      <c r="D55" s="95"/>
      <c r="E55" s="77">
        <v>45347</v>
      </c>
      <c r="F55" s="78"/>
      <c r="G55" s="78"/>
      <c r="H55" s="79"/>
      <c r="I55" s="112" t="s">
        <v>72</v>
      </c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4"/>
    </row>
    <row r="56" spans="1:60" s="3" customFormat="1" ht="15" x14ac:dyDescent="0.2">
      <c r="A56" s="91" t="str">
        <f>A55</f>
        <v>I</v>
      </c>
      <c r="B56" s="92"/>
      <c r="C56" s="8">
        <v>1</v>
      </c>
      <c r="D56" s="9"/>
      <c r="E56" s="14">
        <v>45347</v>
      </c>
      <c r="F56" s="15"/>
      <c r="G56" s="15"/>
      <c r="H56" s="15"/>
      <c r="I56" s="10" t="s">
        <v>94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75">
        <v>1</v>
      </c>
      <c r="W56" s="76"/>
      <c r="X56" s="28">
        <v>5.99</v>
      </c>
      <c r="Y56" s="29"/>
      <c r="Z56" s="29"/>
      <c r="AA56" s="30"/>
      <c r="AB56" s="86">
        <f t="shared" si="5"/>
        <v>5.99</v>
      </c>
      <c r="AC56" s="87"/>
      <c r="AD56" s="87"/>
      <c r="AE56" s="88"/>
      <c r="AF56" s="80" t="s">
        <v>110</v>
      </c>
      <c r="AG56" s="80"/>
      <c r="AH56" s="80"/>
      <c r="AI56" s="80"/>
      <c r="AJ56" s="80"/>
      <c r="AK56" s="80"/>
      <c r="AL56" s="80"/>
      <c r="AM56" s="81"/>
      <c r="AN56" s="11" t="s">
        <v>118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3"/>
    </row>
    <row r="57" spans="1:60" s="3" customFormat="1" ht="15" x14ac:dyDescent="0.2">
      <c r="A57" s="93" t="s">
        <v>78</v>
      </c>
      <c r="B57" s="94"/>
      <c r="C57" s="94"/>
      <c r="D57" s="95"/>
      <c r="E57" s="77">
        <v>45347</v>
      </c>
      <c r="F57" s="78"/>
      <c r="G57" s="78"/>
      <c r="H57" s="79"/>
      <c r="I57" s="112" t="s">
        <v>72</v>
      </c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4"/>
    </row>
    <row r="58" spans="1:60" s="3" customFormat="1" ht="15" x14ac:dyDescent="0.2">
      <c r="A58" s="91" t="str">
        <f>A57</f>
        <v>J</v>
      </c>
      <c r="B58" s="92"/>
      <c r="C58" s="8">
        <v>1</v>
      </c>
      <c r="D58" s="9"/>
      <c r="E58" s="107">
        <v>45347</v>
      </c>
      <c r="F58" s="108"/>
      <c r="G58" s="108"/>
      <c r="H58" s="108"/>
      <c r="I58" s="115" t="s">
        <v>95</v>
      </c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6"/>
      <c r="V58" s="117">
        <v>1</v>
      </c>
      <c r="W58" s="118"/>
      <c r="X58" s="28">
        <v>18.89</v>
      </c>
      <c r="Y58" s="29"/>
      <c r="Z58" s="29"/>
      <c r="AA58" s="30"/>
      <c r="AB58" s="86">
        <f t="shared" ref="AB58" si="12">V58*X58</f>
        <v>18.89</v>
      </c>
      <c r="AC58" s="87"/>
      <c r="AD58" s="87"/>
      <c r="AE58" s="88"/>
      <c r="AF58" s="80" t="s">
        <v>110</v>
      </c>
      <c r="AG58" s="80"/>
      <c r="AH58" s="80"/>
      <c r="AI58" s="80"/>
      <c r="AJ58" s="80"/>
      <c r="AK58" s="80"/>
      <c r="AL58" s="80"/>
      <c r="AM58" s="81"/>
      <c r="AN58" s="11" t="s">
        <v>118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3"/>
    </row>
    <row r="59" spans="1:60" s="3" customFormat="1" ht="15" x14ac:dyDescent="0.2">
      <c r="A59" s="93" t="s">
        <v>79</v>
      </c>
      <c r="B59" s="94"/>
      <c r="C59" s="94"/>
      <c r="D59" s="95"/>
      <c r="E59" s="77">
        <v>45330</v>
      </c>
      <c r="F59" s="78"/>
      <c r="G59" s="78"/>
      <c r="H59" s="79"/>
      <c r="I59" s="112" t="s">
        <v>72</v>
      </c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4"/>
    </row>
    <row r="60" spans="1:60" s="3" customFormat="1" ht="15" x14ac:dyDescent="0.2">
      <c r="A60" s="91" t="str">
        <f>A59</f>
        <v>K</v>
      </c>
      <c r="B60" s="92"/>
      <c r="C60" s="8">
        <v>1</v>
      </c>
      <c r="D60" s="9"/>
      <c r="E60" s="14">
        <v>45330</v>
      </c>
      <c r="F60" s="15"/>
      <c r="G60" s="15"/>
      <c r="H60" s="15"/>
      <c r="I60" s="10" t="s">
        <v>96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1"/>
      <c r="V60" s="75">
        <v>1</v>
      </c>
      <c r="W60" s="76"/>
      <c r="X60" s="28">
        <v>9.99</v>
      </c>
      <c r="Y60" s="29"/>
      <c r="Z60" s="29"/>
      <c r="AA60" s="30"/>
      <c r="AB60" s="86">
        <f t="shared" ref="AB60" si="13">V60*X60</f>
        <v>9.99</v>
      </c>
      <c r="AC60" s="87"/>
      <c r="AD60" s="87"/>
      <c r="AE60" s="88"/>
      <c r="AF60" s="80" t="s">
        <v>62</v>
      </c>
      <c r="AG60" s="80"/>
      <c r="AH60" s="80"/>
      <c r="AI60" s="80"/>
      <c r="AJ60" s="80"/>
      <c r="AK60" s="80"/>
      <c r="AL60" s="80"/>
      <c r="AM60" s="81"/>
      <c r="AN60" s="11" t="s">
        <v>97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3"/>
    </row>
    <row r="61" spans="1:60" s="3" customFormat="1" ht="15" x14ac:dyDescent="0.2">
      <c r="A61" s="93" t="s">
        <v>80</v>
      </c>
      <c r="B61" s="94"/>
      <c r="C61" s="94"/>
      <c r="D61" s="95"/>
      <c r="E61" s="77">
        <v>45329</v>
      </c>
      <c r="F61" s="78"/>
      <c r="G61" s="78"/>
      <c r="H61" s="79"/>
      <c r="I61" s="112" t="s">
        <v>72</v>
      </c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4"/>
    </row>
    <row r="62" spans="1:60" s="3" customFormat="1" ht="15" x14ac:dyDescent="0.2">
      <c r="A62" s="91" t="str">
        <f>A61</f>
        <v>L</v>
      </c>
      <c r="B62" s="92"/>
      <c r="C62" s="8">
        <v>1</v>
      </c>
      <c r="D62" s="9"/>
      <c r="E62" s="14">
        <v>45329</v>
      </c>
      <c r="F62" s="15"/>
      <c r="G62" s="15"/>
      <c r="H62" s="15"/>
      <c r="I62" s="10" t="s">
        <v>101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1"/>
      <c r="V62" s="75">
        <v>1</v>
      </c>
      <c r="W62" s="76"/>
      <c r="X62" s="28">
        <v>19.989999999999998</v>
      </c>
      <c r="Y62" s="29"/>
      <c r="Z62" s="29"/>
      <c r="AA62" s="30"/>
      <c r="AB62" s="86">
        <f t="shared" ref="AB62" si="14">V62*X62</f>
        <v>19.989999999999998</v>
      </c>
      <c r="AC62" s="87"/>
      <c r="AD62" s="87"/>
      <c r="AE62" s="88"/>
      <c r="AF62" s="80" t="s">
        <v>62</v>
      </c>
      <c r="AG62" s="80"/>
      <c r="AH62" s="80"/>
      <c r="AI62" s="80"/>
      <c r="AJ62" s="80"/>
      <c r="AK62" s="80"/>
      <c r="AL62" s="80"/>
      <c r="AM62" s="81"/>
      <c r="AN62" s="11" t="s">
        <v>116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3"/>
    </row>
    <row r="63" spans="1:60" s="3" customFormat="1" ht="15" x14ac:dyDescent="0.2">
      <c r="A63" s="91" t="str">
        <f>A62</f>
        <v>L</v>
      </c>
      <c r="B63" s="92"/>
      <c r="C63" s="8">
        <v>2</v>
      </c>
      <c r="D63" s="9"/>
      <c r="E63" s="14">
        <v>45329</v>
      </c>
      <c r="F63" s="15"/>
      <c r="G63" s="15"/>
      <c r="H63" s="15"/>
      <c r="I63" s="10" t="s">
        <v>98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1"/>
      <c r="V63" s="75">
        <v>1</v>
      </c>
      <c r="W63" s="76"/>
      <c r="X63" s="28">
        <v>31.55</v>
      </c>
      <c r="Y63" s="29"/>
      <c r="Z63" s="29"/>
      <c r="AA63" s="30"/>
      <c r="AB63" s="86">
        <f t="shared" ref="AB63" si="15">V63*X63</f>
        <v>31.55</v>
      </c>
      <c r="AC63" s="87"/>
      <c r="AD63" s="87"/>
      <c r="AE63" s="88"/>
      <c r="AF63" s="80" t="s">
        <v>62</v>
      </c>
      <c r="AG63" s="80"/>
      <c r="AH63" s="80"/>
      <c r="AI63" s="80"/>
      <c r="AJ63" s="80"/>
      <c r="AK63" s="80"/>
      <c r="AL63" s="80"/>
      <c r="AM63" s="81"/>
      <c r="AN63" s="11" t="s">
        <v>116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3"/>
    </row>
    <row r="64" spans="1:60" s="3" customFormat="1" ht="15" x14ac:dyDescent="0.2">
      <c r="A64" s="93" t="s">
        <v>81</v>
      </c>
      <c r="B64" s="94"/>
      <c r="C64" s="94"/>
      <c r="D64" s="95"/>
      <c r="E64" s="77">
        <v>45329</v>
      </c>
      <c r="F64" s="78"/>
      <c r="G64" s="78"/>
      <c r="H64" s="79"/>
      <c r="I64" s="112" t="s">
        <v>72</v>
      </c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4"/>
    </row>
    <row r="65" spans="1:60" s="3" customFormat="1" ht="15" x14ac:dyDescent="0.2">
      <c r="A65" s="91" t="str">
        <f>A64</f>
        <v>M</v>
      </c>
      <c r="B65" s="92"/>
      <c r="C65" s="8">
        <v>1</v>
      </c>
      <c r="D65" s="9"/>
      <c r="E65" s="14">
        <v>45329</v>
      </c>
      <c r="F65" s="15"/>
      <c r="G65" s="15"/>
      <c r="H65" s="15"/>
      <c r="I65" s="10" t="s">
        <v>99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1"/>
      <c r="V65" s="75">
        <v>1</v>
      </c>
      <c r="W65" s="76"/>
      <c r="X65" s="28">
        <v>7.99</v>
      </c>
      <c r="Y65" s="29"/>
      <c r="Z65" s="29"/>
      <c r="AA65" s="30"/>
      <c r="AB65" s="86">
        <f t="shared" ref="AB65" si="16">V65*X65</f>
        <v>7.99</v>
      </c>
      <c r="AC65" s="87"/>
      <c r="AD65" s="87"/>
      <c r="AE65" s="88"/>
      <c r="AF65" s="80" t="s">
        <v>62</v>
      </c>
      <c r="AG65" s="80"/>
      <c r="AH65" s="80"/>
      <c r="AI65" s="80"/>
      <c r="AJ65" s="80"/>
      <c r="AK65" s="80"/>
      <c r="AL65" s="80"/>
      <c r="AM65" s="81"/>
      <c r="AN65" s="11" t="s">
        <v>117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3"/>
    </row>
    <row r="66" spans="1:60" s="3" customFormat="1" ht="15" x14ac:dyDescent="0.2">
      <c r="A66" s="91" t="str">
        <f>A65</f>
        <v>M</v>
      </c>
      <c r="B66" s="92"/>
      <c r="C66" s="8">
        <v>2</v>
      </c>
      <c r="D66" s="9"/>
      <c r="E66" s="14">
        <f>E65</f>
        <v>45329</v>
      </c>
      <c r="F66" s="15"/>
      <c r="G66" s="15"/>
      <c r="H66" s="15"/>
      <c r="I66" s="10" t="s">
        <v>100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1"/>
      <c r="V66" s="75">
        <v>1</v>
      </c>
      <c r="W66" s="76"/>
      <c r="X66" s="28">
        <v>16.989999999999998</v>
      </c>
      <c r="Y66" s="29"/>
      <c r="Z66" s="29"/>
      <c r="AA66" s="30"/>
      <c r="AB66" s="86">
        <f t="shared" ref="AB66" si="17">V66*X66</f>
        <v>16.989999999999998</v>
      </c>
      <c r="AC66" s="87"/>
      <c r="AD66" s="87"/>
      <c r="AE66" s="88"/>
      <c r="AF66" s="80" t="s">
        <v>62</v>
      </c>
      <c r="AG66" s="80"/>
      <c r="AH66" s="80"/>
      <c r="AI66" s="80"/>
      <c r="AJ66" s="80"/>
      <c r="AK66" s="80"/>
      <c r="AL66" s="80"/>
      <c r="AM66" s="81"/>
      <c r="AN66" s="11" t="s">
        <v>117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3"/>
    </row>
    <row r="67" spans="1:60" s="3" customFormat="1" ht="15" x14ac:dyDescent="0.2">
      <c r="A67" s="91" t="str">
        <f>A64</f>
        <v>M</v>
      </c>
      <c r="B67" s="92"/>
      <c r="C67" s="8">
        <v>3</v>
      </c>
      <c r="D67" s="9"/>
      <c r="E67" s="14">
        <f>E66</f>
        <v>45329</v>
      </c>
      <c r="F67" s="15"/>
      <c r="G67" s="15"/>
      <c r="H67" s="15"/>
      <c r="I67" s="10" t="s">
        <v>102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1"/>
      <c r="V67" s="75">
        <v>1</v>
      </c>
      <c r="W67" s="76"/>
      <c r="X67" s="28">
        <v>11.98</v>
      </c>
      <c r="Y67" s="29"/>
      <c r="Z67" s="29"/>
      <c r="AA67" s="30"/>
      <c r="AB67" s="86">
        <f t="shared" ref="AB67" si="18">V67*X67</f>
        <v>11.98</v>
      </c>
      <c r="AC67" s="87"/>
      <c r="AD67" s="87"/>
      <c r="AE67" s="88"/>
      <c r="AF67" s="80" t="s">
        <v>62</v>
      </c>
      <c r="AG67" s="80"/>
      <c r="AH67" s="80"/>
      <c r="AI67" s="80"/>
      <c r="AJ67" s="80"/>
      <c r="AK67" s="80"/>
      <c r="AL67" s="80"/>
      <c r="AM67" s="81"/>
      <c r="AN67" s="11" t="s">
        <v>116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3"/>
    </row>
    <row r="68" spans="1:60" s="3" customFormat="1" ht="15" x14ac:dyDescent="0.2">
      <c r="A68" s="93" t="s">
        <v>82</v>
      </c>
      <c r="B68" s="94"/>
      <c r="C68" s="94"/>
      <c r="D68" s="95"/>
      <c r="E68" s="77">
        <v>45328</v>
      </c>
      <c r="F68" s="78"/>
      <c r="G68" s="78"/>
      <c r="H68" s="79"/>
      <c r="I68" s="112" t="s">
        <v>72</v>
      </c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4"/>
    </row>
    <row r="69" spans="1:60" s="3" customFormat="1" ht="15" x14ac:dyDescent="0.2">
      <c r="A69" s="91" t="str">
        <f>A68</f>
        <v>N</v>
      </c>
      <c r="B69" s="92"/>
      <c r="C69" s="8">
        <v>1</v>
      </c>
      <c r="D69" s="9"/>
      <c r="E69" s="14">
        <v>45328</v>
      </c>
      <c r="F69" s="15"/>
      <c r="G69" s="15"/>
      <c r="H69" s="15"/>
      <c r="I69" s="10" t="s">
        <v>103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1"/>
      <c r="V69" s="75">
        <v>1</v>
      </c>
      <c r="W69" s="76"/>
      <c r="X69" s="28">
        <v>9.99</v>
      </c>
      <c r="Y69" s="29"/>
      <c r="Z69" s="29"/>
      <c r="AA69" s="30"/>
      <c r="AB69" s="86">
        <f t="shared" ref="AB69" si="19">V69*X69</f>
        <v>9.99</v>
      </c>
      <c r="AC69" s="87"/>
      <c r="AD69" s="87"/>
      <c r="AE69" s="88"/>
      <c r="AF69" s="80" t="s">
        <v>62</v>
      </c>
      <c r="AG69" s="80"/>
      <c r="AH69" s="80"/>
      <c r="AI69" s="80"/>
      <c r="AJ69" s="80"/>
      <c r="AK69" s="80"/>
      <c r="AL69" s="80"/>
      <c r="AM69" s="81"/>
      <c r="AN69" s="11" t="s">
        <v>113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3"/>
    </row>
    <row r="70" spans="1:60" s="3" customFormat="1" ht="15" x14ac:dyDescent="0.2">
      <c r="A70" s="93" t="s">
        <v>83</v>
      </c>
      <c r="B70" s="94"/>
      <c r="C70" s="94"/>
      <c r="D70" s="95"/>
      <c r="E70" s="77">
        <v>45313</v>
      </c>
      <c r="F70" s="78"/>
      <c r="G70" s="78"/>
      <c r="H70" s="79"/>
      <c r="I70" s="112" t="s">
        <v>72</v>
      </c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4"/>
    </row>
    <row r="71" spans="1:60" s="3" customFormat="1" ht="15" x14ac:dyDescent="0.2">
      <c r="A71" s="91" t="str">
        <f>A70</f>
        <v>O</v>
      </c>
      <c r="B71" s="92"/>
      <c r="C71" s="8">
        <v>1</v>
      </c>
      <c r="D71" s="9"/>
      <c r="E71" s="14">
        <v>45313</v>
      </c>
      <c r="F71" s="15"/>
      <c r="G71" s="15"/>
      <c r="H71" s="15"/>
      <c r="I71" s="10" t="s">
        <v>105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1"/>
      <c r="V71" s="75">
        <v>3</v>
      </c>
      <c r="W71" s="76"/>
      <c r="X71" s="28">
        <v>9.4600000000000009</v>
      </c>
      <c r="Y71" s="29"/>
      <c r="Z71" s="29"/>
      <c r="AA71" s="30"/>
      <c r="AB71" s="86">
        <f t="shared" ref="AB71" si="20">V71*X71</f>
        <v>28.380000000000003</v>
      </c>
      <c r="AC71" s="87"/>
      <c r="AD71" s="87"/>
      <c r="AE71" s="88"/>
      <c r="AF71" s="80" t="s">
        <v>111</v>
      </c>
      <c r="AG71" s="80"/>
      <c r="AH71" s="80"/>
      <c r="AI71" s="80"/>
      <c r="AJ71" s="80"/>
      <c r="AK71" s="80"/>
      <c r="AL71" s="80"/>
      <c r="AM71" s="81"/>
      <c r="AN71" s="11" t="s">
        <v>112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3"/>
    </row>
    <row r="72" spans="1:60" s="3" customFormat="1" ht="15" x14ac:dyDescent="0.2">
      <c r="A72" s="93" t="s">
        <v>84</v>
      </c>
      <c r="B72" s="94"/>
      <c r="C72" s="94"/>
      <c r="D72" s="95"/>
      <c r="E72" s="77">
        <v>45312</v>
      </c>
      <c r="F72" s="78"/>
      <c r="G72" s="78"/>
      <c r="H72" s="79"/>
      <c r="I72" s="112" t="s">
        <v>72</v>
      </c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4"/>
    </row>
    <row r="73" spans="1:60" s="3" customFormat="1" ht="15.75" thickBot="1" x14ac:dyDescent="0.25">
      <c r="A73" s="165" t="str">
        <f>A72</f>
        <v>P</v>
      </c>
      <c r="B73" s="166"/>
      <c r="C73" s="167">
        <v>1</v>
      </c>
      <c r="D73" s="168"/>
      <c r="E73" s="169">
        <v>45312</v>
      </c>
      <c r="F73" s="170"/>
      <c r="G73" s="170"/>
      <c r="H73" s="170"/>
      <c r="I73" s="171" t="s">
        <v>106</v>
      </c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62"/>
      <c r="V73" s="172">
        <v>1</v>
      </c>
      <c r="W73" s="173"/>
      <c r="X73" s="174">
        <v>18.989999999999998</v>
      </c>
      <c r="Y73" s="175"/>
      <c r="Z73" s="175"/>
      <c r="AA73" s="176"/>
      <c r="AB73" s="109">
        <f t="shared" ref="AB73" si="21">V73*X73</f>
        <v>18.989999999999998</v>
      </c>
      <c r="AC73" s="110"/>
      <c r="AD73" s="110"/>
      <c r="AE73" s="111"/>
      <c r="AF73" s="82" t="s">
        <v>62</v>
      </c>
      <c r="AG73" s="82"/>
      <c r="AH73" s="82"/>
      <c r="AI73" s="82"/>
      <c r="AJ73" s="82"/>
      <c r="AK73" s="82"/>
      <c r="AL73" s="82"/>
      <c r="AM73" s="83"/>
      <c r="AN73" s="162" t="s">
        <v>115</v>
      </c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4"/>
    </row>
    <row r="74" spans="1:60" s="6" customFormat="1" ht="23.25" customHeight="1" thickBot="1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34" t="s">
        <v>29</v>
      </c>
      <c r="P74" s="135"/>
      <c r="Q74" s="135"/>
      <c r="R74" s="135"/>
      <c r="S74" s="135"/>
      <c r="T74" s="135"/>
      <c r="U74" s="135"/>
      <c r="V74" s="129">
        <f>SUM(V20:W73)</f>
        <v>48</v>
      </c>
      <c r="W74" s="130"/>
      <c r="X74" s="127" t="s">
        <v>30</v>
      </c>
      <c r="Y74" s="128"/>
      <c r="Z74" s="128"/>
      <c r="AA74" s="128"/>
      <c r="AB74" s="131">
        <f>SUM(AB20:AE73)</f>
        <v>391.2000000000001</v>
      </c>
      <c r="AC74" s="132"/>
      <c r="AD74" s="132"/>
      <c r="AE74" s="132"/>
      <c r="AF74" s="132"/>
      <c r="AG74" s="133"/>
      <c r="AH74" s="127" t="s">
        <v>32</v>
      </c>
      <c r="AI74" s="128"/>
      <c r="AJ74" s="128"/>
      <c r="AK74" s="128"/>
      <c r="AL74" s="131">
        <f>AB74*0.0825</f>
        <v>32.274000000000008</v>
      </c>
      <c r="AM74" s="132"/>
      <c r="AN74" s="132"/>
      <c r="AO74" s="132"/>
      <c r="AP74" s="132"/>
      <c r="AQ74" s="133"/>
      <c r="AR74" s="123" t="s">
        <v>33</v>
      </c>
      <c r="AS74" s="124"/>
      <c r="AT74" s="124"/>
      <c r="AU74" s="124"/>
      <c r="AV74" s="124"/>
      <c r="AW74" s="124"/>
      <c r="AX74" s="120">
        <f>AB74+AL74</f>
        <v>423.4740000000001</v>
      </c>
      <c r="AY74" s="121"/>
      <c r="AZ74" s="121"/>
      <c r="BA74" s="121"/>
      <c r="BB74" s="121"/>
      <c r="BC74" s="122"/>
    </row>
  </sheetData>
  <mergeCells count="446">
    <mergeCell ref="AN65:BH65"/>
    <mergeCell ref="AB66:AE66"/>
    <mergeCell ref="AF66:AM66"/>
    <mergeCell ref="AN66:BH66"/>
    <mergeCell ref="A65:B65"/>
    <mergeCell ref="C65:D65"/>
    <mergeCell ref="E65:H65"/>
    <mergeCell ref="I65:U65"/>
    <mergeCell ref="V65:W65"/>
    <mergeCell ref="X65:AA65"/>
    <mergeCell ref="AB65:AE65"/>
    <mergeCell ref="A66:B66"/>
    <mergeCell ref="C66:D66"/>
    <mergeCell ref="E66:H66"/>
    <mergeCell ref="I66:U66"/>
    <mergeCell ref="V66:W66"/>
    <mergeCell ref="X66:AA66"/>
    <mergeCell ref="AN52:BH52"/>
    <mergeCell ref="A63:B63"/>
    <mergeCell ref="C63:D63"/>
    <mergeCell ref="E63:H63"/>
    <mergeCell ref="I63:U63"/>
    <mergeCell ref="V63:W63"/>
    <mergeCell ref="X63:AA63"/>
    <mergeCell ref="AB63:AE63"/>
    <mergeCell ref="A53:D53"/>
    <mergeCell ref="I53:BH53"/>
    <mergeCell ref="V54:W54"/>
    <mergeCell ref="E54:H54"/>
    <mergeCell ref="E53:H53"/>
    <mergeCell ref="E55:H55"/>
    <mergeCell ref="E56:H56"/>
    <mergeCell ref="E57:H57"/>
    <mergeCell ref="E58:H58"/>
    <mergeCell ref="E61:H61"/>
    <mergeCell ref="E59:H59"/>
    <mergeCell ref="I62:U62"/>
    <mergeCell ref="I60:U60"/>
    <mergeCell ref="I56:U56"/>
    <mergeCell ref="X58:AA58"/>
    <mergeCell ref="I58:U58"/>
    <mergeCell ref="AN73:BH73"/>
    <mergeCell ref="E47:H47"/>
    <mergeCell ref="V47:W47"/>
    <mergeCell ref="AB47:AE47"/>
    <mergeCell ref="AF47:AM47"/>
    <mergeCell ref="A52:B52"/>
    <mergeCell ref="C52:D52"/>
    <mergeCell ref="I52:U52"/>
    <mergeCell ref="V52:W52"/>
    <mergeCell ref="X52:AA52"/>
    <mergeCell ref="AN71:BH71"/>
    <mergeCell ref="A72:D72"/>
    <mergeCell ref="E72:H72"/>
    <mergeCell ref="I72:BH72"/>
    <mergeCell ref="A73:B73"/>
    <mergeCell ref="C73:D73"/>
    <mergeCell ref="E73:H73"/>
    <mergeCell ref="I73:U73"/>
    <mergeCell ref="V73:W73"/>
    <mergeCell ref="X73:AA73"/>
    <mergeCell ref="AN69:BH69"/>
    <mergeCell ref="A70:D70"/>
    <mergeCell ref="E70:H70"/>
    <mergeCell ref="I70:BH70"/>
    <mergeCell ref="C71:D71"/>
    <mergeCell ref="E71:H71"/>
    <mergeCell ref="I71:U71"/>
    <mergeCell ref="V71:W71"/>
    <mergeCell ref="X71:AA71"/>
    <mergeCell ref="AN67:BH67"/>
    <mergeCell ref="A68:D68"/>
    <mergeCell ref="E68:H68"/>
    <mergeCell ref="I68:BH68"/>
    <mergeCell ref="A69:B69"/>
    <mergeCell ref="C69:D69"/>
    <mergeCell ref="E69:H69"/>
    <mergeCell ref="I69:U69"/>
    <mergeCell ref="V69:W69"/>
    <mergeCell ref="X69:AA69"/>
    <mergeCell ref="A67:B67"/>
    <mergeCell ref="C67:D67"/>
    <mergeCell ref="E67:H67"/>
    <mergeCell ref="I67:U67"/>
    <mergeCell ref="V67:W67"/>
    <mergeCell ref="X67:AA67"/>
    <mergeCell ref="AB67:AE67"/>
    <mergeCell ref="AB69:AE69"/>
    <mergeCell ref="AF67:AM67"/>
    <mergeCell ref="A26:D26"/>
    <mergeCell ref="I26:BH26"/>
    <mergeCell ref="E19:H19"/>
    <mergeCell ref="I45:BH45"/>
    <mergeCell ref="I46:U46"/>
    <mergeCell ref="AN36:BH36"/>
    <mergeCell ref="AN37:BH37"/>
    <mergeCell ref="AN38:BH38"/>
    <mergeCell ref="AN40:BH40"/>
    <mergeCell ref="AN41:BH41"/>
    <mergeCell ref="AN25:BH25"/>
    <mergeCell ref="AN27:BH27"/>
    <mergeCell ref="AN28:BH28"/>
    <mergeCell ref="AN29:BH29"/>
    <mergeCell ref="AX74:BC74"/>
    <mergeCell ref="AR74:AW74"/>
    <mergeCell ref="E26:H26"/>
    <mergeCell ref="C10:O10"/>
    <mergeCell ref="P10:BF10"/>
    <mergeCell ref="X74:AA74"/>
    <mergeCell ref="V74:W74"/>
    <mergeCell ref="AB74:AG74"/>
    <mergeCell ref="O74:U74"/>
    <mergeCell ref="AH74:AK74"/>
    <mergeCell ref="AL74:AQ74"/>
    <mergeCell ref="AN62:BH62"/>
    <mergeCell ref="AN60:BH60"/>
    <mergeCell ref="AN54:BH54"/>
    <mergeCell ref="I61:BH61"/>
    <mergeCell ref="I59:BH59"/>
    <mergeCell ref="AB51:AE51"/>
    <mergeCell ref="AF51:AM51"/>
    <mergeCell ref="AN42:BH42"/>
    <mergeCell ref="AN44:BH44"/>
    <mergeCell ref="AN56:BH56"/>
    <mergeCell ref="AN47:BH47"/>
    <mergeCell ref="I55:BH55"/>
    <mergeCell ref="I57:BH57"/>
    <mergeCell ref="AN30:BH30"/>
    <mergeCell ref="AN31:BH31"/>
    <mergeCell ref="AB62:AE62"/>
    <mergeCell ref="AB54:AE54"/>
    <mergeCell ref="AN18:BH18"/>
    <mergeCell ref="AN20:BH20"/>
    <mergeCell ref="AN21:BH21"/>
    <mergeCell ref="AN22:BH22"/>
    <mergeCell ref="AN23:BH23"/>
    <mergeCell ref="AN24:BH24"/>
    <mergeCell ref="AB56:AE56"/>
    <mergeCell ref="AB58:AE58"/>
    <mergeCell ref="AB60:AE60"/>
    <mergeCell ref="AB23:AE23"/>
    <mergeCell ref="AB24:AE24"/>
    <mergeCell ref="AB25:AE25"/>
    <mergeCell ref="AB27:AE27"/>
    <mergeCell ref="AB28:AE28"/>
    <mergeCell ref="AB29:AE29"/>
    <mergeCell ref="AF54:AM54"/>
    <mergeCell ref="AN46:BH46"/>
    <mergeCell ref="I48:BH48"/>
    <mergeCell ref="I19:BH19"/>
    <mergeCell ref="I39:BH39"/>
    <mergeCell ref="AB73:AE73"/>
    <mergeCell ref="AB38:AE38"/>
    <mergeCell ref="AB40:AE40"/>
    <mergeCell ref="AB41:AE41"/>
    <mergeCell ref="AB42:AE42"/>
    <mergeCell ref="AB30:AE30"/>
    <mergeCell ref="AB31:AE31"/>
    <mergeCell ref="AB32:AE32"/>
    <mergeCell ref="AB33:AE33"/>
    <mergeCell ref="AB34:AE34"/>
    <mergeCell ref="AB35:AE35"/>
    <mergeCell ref="AB49:AE49"/>
    <mergeCell ref="AB52:AE52"/>
    <mergeCell ref="AB46:AE46"/>
    <mergeCell ref="I64:BH64"/>
    <mergeCell ref="AF63:AM63"/>
    <mergeCell ref="AN63:BH63"/>
    <mergeCell ref="I51:U51"/>
    <mergeCell ref="V51:W51"/>
    <mergeCell ref="X51:AA51"/>
    <mergeCell ref="V62:W62"/>
    <mergeCell ref="V56:W56"/>
    <mergeCell ref="V58:W58"/>
    <mergeCell ref="V60:W60"/>
    <mergeCell ref="C30:D30"/>
    <mergeCell ref="C31:D31"/>
    <mergeCell ref="C32:D32"/>
    <mergeCell ref="C33:D33"/>
    <mergeCell ref="C34:D34"/>
    <mergeCell ref="C35:D35"/>
    <mergeCell ref="V28:W28"/>
    <mergeCell ref="V29:W29"/>
    <mergeCell ref="AB71:AE71"/>
    <mergeCell ref="V46:W46"/>
    <mergeCell ref="X46:AA46"/>
    <mergeCell ref="A64:D64"/>
    <mergeCell ref="E64:H64"/>
    <mergeCell ref="A51:B51"/>
    <mergeCell ref="C51:D51"/>
    <mergeCell ref="E51:H51"/>
    <mergeCell ref="A54:B54"/>
    <mergeCell ref="C54:D54"/>
    <mergeCell ref="I54:U54"/>
    <mergeCell ref="X54:AA54"/>
    <mergeCell ref="A56:B56"/>
    <mergeCell ref="X62:AA62"/>
    <mergeCell ref="X60:AA60"/>
    <mergeCell ref="A71:B71"/>
    <mergeCell ref="V23:W23"/>
    <mergeCell ref="V24:W24"/>
    <mergeCell ref="V25:W25"/>
    <mergeCell ref="V27:W27"/>
    <mergeCell ref="X24:AA24"/>
    <mergeCell ref="X25:AA25"/>
    <mergeCell ref="X27:AA27"/>
    <mergeCell ref="X28:AA28"/>
    <mergeCell ref="E20:H20"/>
    <mergeCell ref="E21:H21"/>
    <mergeCell ref="E22:H22"/>
    <mergeCell ref="E23:H23"/>
    <mergeCell ref="E28:H28"/>
    <mergeCell ref="V20:W20"/>
    <mergeCell ref="A47:B47"/>
    <mergeCell ref="A58:B58"/>
    <mergeCell ref="A62:B62"/>
    <mergeCell ref="A60:B60"/>
    <mergeCell ref="A45:D45"/>
    <mergeCell ref="A46:B46"/>
    <mergeCell ref="C46:D46"/>
    <mergeCell ref="A40:B40"/>
    <mergeCell ref="A41:B41"/>
    <mergeCell ref="A42:B42"/>
    <mergeCell ref="A44:B44"/>
    <mergeCell ref="C62:D62"/>
    <mergeCell ref="C44:D44"/>
    <mergeCell ref="C56:D56"/>
    <mergeCell ref="C47:D47"/>
    <mergeCell ref="C58:D58"/>
    <mergeCell ref="A55:D55"/>
    <mergeCell ref="A57:D57"/>
    <mergeCell ref="A61:D61"/>
    <mergeCell ref="A59:D59"/>
    <mergeCell ref="C40:D40"/>
    <mergeCell ref="C41:D41"/>
    <mergeCell ref="C42:D42"/>
    <mergeCell ref="A48:D48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0:B20"/>
    <mergeCell ref="A21:B21"/>
    <mergeCell ref="A22:B22"/>
    <mergeCell ref="A23:B23"/>
    <mergeCell ref="A24:B24"/>
    <mergeCell ref="A25:B25"/>
    <mergeCell ref="AN58:BH58"/>
    <mergeCell ref="AN51:BH51"/>
    <mergeCell ref="AN32:BH32"/>
    <mergeCell ref="AN33:BH33"/>
    <mergeCell ref="AN34:BH34"/>
    <mergeCell ref="AN35:BH35"/>
    <mergeCell ref="AB44:AE44"/>
    <mergeCell ref="AB36:AE36"/>
    <mergeCell ref="AB37:AE37"/>
    <mergeCell ref="AB20:AE20"/>
    <mergeCell ref="AB21:AE21"/>
    <mergeCell ref="AB22:AE22"/>
    <mergeCell ref="AF56:AM56"/>
    <mergeCell ref="AF58:AM58"/>
    <mergeCell ref="AF28:AM28"/>
    <mergeCell ref="AF29:AM29"/>
    <mergeCell ref="A33:B33"/>
    <mergeCell ref="A34:B34"/>
    <mergeCell ref="AF69:AM69"/>
    <mergeCell ref="AF71:AM71"/>
    <mergeCell ref="AF73:AM73"/>
    <mergeCell ref="AF40:AM40"/>
    <mergeCell ref="AF41:AM41"/>
    <mergeCell ref="AF42:AM42"/>
    <mergeCell ref="AF44:AM44"/>
    <mergeCell ref="AF34:AM34"/>
    <mergeCell ref="AF35:AM35"/>
    <mergeCell ref="AF36:AM36"/>
    <mergeCell ref="AF37:AM37"/>
    <mergeCell ref="AF38:AM38"/>
    <mergeCell ref="AF49:AM49"/>
    <mergeCell ref="AF52:AM52"/>
    <mergeCell ref="AF65:AM65"/>
    <mergeCell ref="AF46:AM46"/>
    <mergeCell ref="AF62:AM62"/>
    <mergeCell ref="AF60:AM60"/>
    <mergeCell ref="I43:BH43"/>
    <mergeCell ref="AN49:BH49"/>
    <mergeCell ref="I50:BH50"/>
    <mergeCell ref="I49:U49"/>
    <mergeCell ref="V49:W49"/>
    <mergeCell ref="X49:AA49"/>
    <mergeCell ref="X40:AA40"/>
    <mergeCell ref="X41:AA41"/>
    <mergeCell ref="X42:AA42"/>
    <mergeCell ref="AF30:AM30"/>
    <mergeCell ref="AF31:AM31"/>
    <mergeCell ref="AF32:AM32"/>
    <mergeCell ref="AF33:AM33"/>
    <mergeCell ref="AF20:AM20"/>
    <mergeCell ref="AF21:AM21"/>
    <mergeCell ref="AF22:AM22"/>
    <mergeCell ref="AF23:AM23"/>
    <mergeCell ref="AF24:AM24"/>
    <mergeCell ref="AF25:AM25"/>
    <mergeCell ref="AF27:AM27"/>
    <mergeCell ref="X44:AA44"/>
    <mergeCell ref="X56:AA56"/>
    <mergeCell ref="X47:AA47"/>
    <mergeCell ref="I28:U28"/>
    <mergeCell ref="E44:H44"/>
    <mergeCell ref="I44:U44"/>
    <mergeCell ref="X31:AA31"/>
    <mergeCell ref="X32:AA32"/>
    <mergeCell ref="X33:AA33"/>
    <mergeCell ref="X34:AA34"/>
    <mergeCell ref="X35:AA35"/>
    <mergeCell ref="X36:AA36"/>
    <mergeCell ref="V30:W30"/>
    <mergeCell ref="V31:W31"/>
    <mergeCell ref="V32:W32"/>
    <mergeCell ref="V33:W33"/>
    <mergeCell ref="V40:W40"/>
    <mergeCell ref="V41:W41"/>
    <mergeCell ref="V42:W42"/>
    <mergeCell ref="V44:W44"/>
    <mergeCell ref="V34:W34"/>
    <mergeCell ref="V35:W35"/>
    <mergeCell ref="X37:AA37"/>
    <mergeCell ref="X38:AA38"/>
    <mergeCell ref="V36:W36"/>
    <mergeCell ref="V37:W37"/>
    <mergeCell ref="V38:W38"/>
    <mergeCell ref="E45:H45"/>
    <mergeCell ref="E46:H46"/>
    <mergeCell ref="E32:H32"/>
    <mergeCell ref="E33:H33"/>
    <mergeCell ref="E34:H34"/>
    <mergeCell ref="E35:H35"/>
    <mergeCell ref="E36:H36"/>
    <mergeCell ref="E37:H37"/>
    <mergeCell ref="I42:U42"/>
    <mergeCell ref="I36:U36"/>
    <mergeCell ref="I37:U37"/>
    <mergeCell ref="I35:U35"/>
    <mergeCell ref="A1:BH1"/>
    <mergeCell ref="A17:BH17"/>
    <mergeCell ref="E18:H18"/>
    <mergeCell ref="I18:U18"/>
    <mergeCell ref="X18:AA18"/>
    <mergeCell ref="AF18:AM18"/>
    <mergeCell ref="C13:BF13"/>
    <mergeCell ref="C14:I14"/>
    <mergeCell ref="C15:I15"/>
    <mergeCell ref="X14:AA14"/>
    <mergeCell ref="AM14:AO14"/>
    <mergeCell ref="J14:W14"/>
    <mergeCell ref="AB14:AL14"/>
    <mergeCell ref="AP14:BF14"/>
    <mergeCell ref="J15:BF15"/>
    <mergeCell ref="Z4:AH4"/>
    <mergeCell ref="Z5:AH5"/>
    <mergeCell ref="AV4:AY4"/>
    <mergeCell ref="P9:BF9"/>
    <mergeCell ref="A18:B18"/>
    <mergeCell ref="AB18:AE18"/>
    <mergeCell ref="C18:D18"/>
    <mergeCell ref="C9:O9"/>
    <mergeCell ref="D3:W3"/>
    <mergeCell ref="I29:U29"/>
    <mergeCell ref="I30:U30"/>
    <mergeCell ref="I31:U31"/>
    <mergeCell ref="C11:F11"/>
    <mergeCell ref="AD11:AH11"/>
    <mergeCell ref="X23:AA23"/>
    <mergeCell ref="I23:U23"/>
    <mergeCell ref="I24:U24"/>
    <mergeCell ref="I25:U25"/>
    <mergeCell ref="I27:U27"/>
    <mergeCell ref="C29:D29"/>
    <mergeCell ref="E29:H29"/>
    <mergeCell ref="E30:H30"/>
    <mergeCell ref="E31:H31"/>
    <mergeCell ref="E24:H24"/>
    <mergeCell ref="E25:H25"/>
    <mergeCell ref="E27:H27"/>
    <mergeCell ref="X29:AA29"/>
    <mergeCell ref="X30:AA30"/>
    <mergeCell ref="C23:D23"/>
    <mergeCell ref="C24:D24"/>
    <mergeCell ref="C25:D25"/>
    <mergeCell ref="C27:D27"/>
    <mergeCell ref="C28:D28"/>
    <mergeCell ref="G4:W4"/>
    <mergeCell ref="G5:W5"/>
    <mergeCell ref="D4:F4"/>
    <mergeCell ref="D5:F5"/>
    <mergeCell ref="Z3:BF3"/>
    <mergeCell ref="X20:AA20"/>
    <mergeCell ref="X21:AA21"/>
    <mergeCell ref="X22:AA22"/>
    <mergeCell ref="I20:U20"/>
    <mergeCell ref="I21:U21"/>
    <mergeCell ref="I22:U22"/>
    <mergeCell ref="AV5:AY5"/>
    <mergeCell ref="C8:BF8"/>
    <mergeCell ref="AI11:BF11"/>
    <mergeCell ref="C20:D20"/>
    <mergeCell ref="C21:D21"/>
    <mergeCell ref="C22:D22"/>
    <mergeCell ref="G11:AC11"/>
    <mergeCell ref="V21:W21"/>
    <mergeCell ref="V22:W22"/>
    <mergeCell ref="V18:W18"/>
    <mergeCell ref="A19:D19"/>
    <mergeCell ref="E62:H62"/>
    <mergeCell ref="E52:H52"/>
    <mergeCell ref="E60:H60"/>
    <mergeCell ref="C60:D60"/>
    <mergeCell ref="E40:H40"/>
    <mergeCell ref="E41:H41"/>
    <mergeCell ref="E42:H42"/>
    <mergeCell ref="E43:H43"/>
    <mergeCell ref="E38:H38"/>
    <mergeCell ref="E39:H39"/>
    <mergeCell ref="C38:D38"/>
    <mergeCell ref="E48:H48"/>
    <mergeCell ref="A39:D39"/>
    <mergeCell ref="A43:D43"/>
    <mergeCell ref="A50:D50"/>
    <mergeCell ref="E50:H50"/>
    <mergeCell ref="A49:B49"/>
    <mergeCell ref="C49:D49"/>
    <mergeCell ref="E49:H49"/>
    <mergeCell ref="C36:D36"/>
    <mergeCell ref="C37:D37"/>
    <mergeCell ref="I47:U47"/>
    <mergeCell ref="I38:U38"/>
    <mergeCell ref="I40:U40"/>
    <mergeCell ref="I41:U41"/>
    <mergeCell ref="I32:U32"/>
    <mergeCell ref="I33:U33"/>
    <mergeCell ref="I34:U34"/>
  </mergeCells>
  <printOptions horizontalCentered="1"/>
  <pageMargins left="0.25" right="0.25" top="0.5" bottom="0.5" header="0.3" footer="0.25"/>
  <pageSetup fitToHeight="0" orientation="portrait" horizontalDpi="4294967293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cp:lastPrinted>2024-03-21T19:12:47Z</cp:lastPrinted>
  <dcterms:created xsi:type="dcterms:W3CDTF">2024-03-21T15:15:56Z</dcterms:created>
  <dcterms:modified xsi:type="dcterms:W3CDTF">2024-03-24T17:17:34Z</dcterms:modified>
</cp:coreProperties>
</file>