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253E64EA-D415-4944-A004-BCF230C9A44E}" xr6:coauthVersionLast="47" xr6:coauthVersionMax="47" xr10:uidLastSave="{BB0F8771-873B-4816-80FE-0984555ABED4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<sst xmlns="http://schemas.openxmlformats.org/spreadsheetml/2006/main" count="48" uniqueCount="44">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</sst>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45394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281</v>
      </c>
      <c r="F20" s="16"/>
      <c r="G20" s="23">
        <v>0</v>
      </c>
      <c r="H20" s="16"/>
      <c r="I20" s="17">
        <f t="shared" ref="I20:I21" si="3">C20*(E20+G20)</f>
        <v>562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783.69</v>
      </c>
      <c r="G25" s="37">
        <v>405.83</v>
      </c>
      <c r="I25" s="38">
        <f>SUM(I8:I16)+I18+E25+G25</f>
        <v>1189.52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562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1751.52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23</v>
      </c>
      <c r="G29" s="42">
        <v>12</v>
      </c>
      <c r="I29" s="43">
        <f>E29+G29</f>
        <v>35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33.986285714285714</v>
      </c>
    </row>
    <row r="31" spans="2:10" ht="12.75" customHeight="1" x14ac:dyDescent="0.2">
      <c r="B31" s="33"/>
      <c r="C31" s="34" t="s">
        <v>20</v>
      </c>
      <c r="D31" s="14"/>
      <c r="I31" s="57">
        <f>I25/I38</f>
        <v>30.500512820512821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13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22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4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39</v>
      </c>
    </row>
    <row r="38" spans="2:9" ht="12.75" customHeight="1" x14ac:dyDescent="0.2">
      <c r="B38" s="33"/>
      <c r="C38" s="34" t="s">
        <v>38</v>
      </c>
      <c r="D38" s="14"/>
      <c r="E38" s="42">
        <v>80</v>
      </c>
      <c r="I38" s="45">
        <f>E8+E9+E10+E13+G8+G9+G10+G13+E15+G15+I37</f>
        <v>39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136.65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2024-04-15T16:08:59Z</cp:lastPrinted>
  <dcterms:created xsi:type="dcterms:W3CDTF">2023-08-31T20:46:40Z</dcterms:created>
  <dcterms:modified xsi:type="dcterms:W3CDTF">2024-04-15T16:10:54Z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