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8_{B94B872D-2B8A-4835-94C4-94862BA6E0E5}" xr6:coauthVersionLast="47" xr6:coauthVersionMax="47" xr10:uidLastSave="{C9941469-8D46-418D-B38A-ECA8C1F048BC}"/>
  <bookViews>
    <workbookView xWindow="28680" yWindow="-120" windowWidth="29040" windowHeight="1644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<sst xmlns="http://schemas.openxmlformats.org/spreadsheetml/2006/main" count="49" uniqueCount="45">
  <si>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</si>
  <si>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</si>
  <si>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</si>
  <si>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</si>
  <si>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</si>
  <si>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</si>
  <si>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</si>
  <si>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</si>
  <si>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</si>
  <si>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</si>
  <si>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</si>
  <si>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</si>
  <si>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</si>
  <si>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</si>
  <si>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</si>
  <si>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</si>
  <si>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</si>
  <si>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</si>
  <si>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</si>
  <si>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</si>
  <si>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</si>
  <si>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</si>
  <si>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</si>
  <si>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</si>
  <si>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</si>
  <si>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</si>
  <si>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</si>
  <si>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</si>
  <si>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</si>
  <si>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</si>
  <si>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</si>
  <si>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</si>
  <si>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</si>
  <si>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</si>
  <si>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</si>
  <si>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</si>
  <si>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</si>
  <si>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</si>
  <si>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</si>
  <si>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</si>
  <si>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</si>
  <si>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</si>
  <si>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</si>
  <si>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2024.03.27</t>
  </si>
  <si>
    <t>Stefani Barrere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</si>
</sst>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B45" sqref="B45:I5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315</v>
      </c>
      <c r="F20" s="16"/>
      <c r="G20" s="23">
        <v>0</v>
      </c>
      <c r="H20" s="16"/>
      <c r="I20" s="17">
        <f t="shared" ref="I20:I21" si="3">C20*(E20+G20)</f>
        <v>630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179.94</v>
      </c>
      <c r="G25" s="37">
        <v>1286.54</v>
      </c>
      <c r="I25" s="38">
        <f>SUM(I8:I16)+I18+E25+G25</f>
        <v>1466.48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630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2096.48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6</v>
      </c>
      <c r="G29" s="42">
        <v>42</v>
      </c>
      <c r="I29" s="43">
        <f>E29+G29</f>
        <v>48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30.551666666666666</v>
      </c>
    </row>
    <row r="31" spans="2:10" ht="12.75" customHeight="1" x14ac:dyDescent="0.2">
      <c r="B31" s="33"/>
      <c r="C31" s="34" t="s">
        <v>20</v>
      </c>
      <c r="D31" s="14"/>
      <c r="I31" s="57">
        <f>I25/I38</f>
        <v>29.329599999999999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16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31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3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50</v>
      </c>
    </row>
    <row r="38" spans="2:9" ht="12.75" customHeight="1" x14ac:dyDescent="0.2">
      <c r="B38" s="33"/>
      <c r="C38" s="34" t="s">
        <v>38</v>
      </c>
      <c r="D38" s="14"/>
      <c r="E38" s="42">
        <v>99</v>
      </c>
      <c r="I38" s="45">
        <f>E8+E9+E10+E13+G8+G9+G10+G13+E15+G15+I37</f>
        <v>50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158.89999999999998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2024-03-29T22:35:58Z</cp:lastPrinted>
  <dcterms:created xsi:type="dcterms:W3CDTF">2023-08-31T20:46:40Z</dcterms:created>
  <dcterms:modified xsi:type="dcterms:W3CDTF">2024-03-29T22:35:59Z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