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13_ncr:1_{D4C615A0-BE34-4102-8F84-ACE744D3ABBF}" xr6:coauthVersionLast="47" xr6:coauthVersionMax="47" xr10:uidLastSave="{96463BDD-BC3D-4499-992D-5B9D1F2AEDFE}"/>
  <bookViews>
    <workbookView xWindow="31140" yWindow="1155" windowWidth="11865" windowHeight="15285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I38" i="1"/>
  <c r="I39" i="1" s="1"/>
  <c r="H14" i="1"/>
  <c r="I14" i="1"/>
  <c r="F14" i="1"/>
  <c r="I11" i="1"/>
  <c r="I18" i="1"/>
  <c r="H18" i="1"/>
  <c r="I37" i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<sst xmlns="http://schemas.openxmlformats.org/spreadsheetml/2006/main" count="50" uniqueCount="46">
  <si>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</si>
  <si>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</si>
  <si>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</si>
  <si>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</si>
  <si>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</si>
  <si>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</si>
  <si>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</si>
  <si>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</si>
  <si>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</si>
  <si>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</si>
  <si>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</si>
  <si>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</si>
  <si>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</si>
  <si>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</si>
  <si>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</si>
  <si>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</si>
  <si>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</si>
  <si>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</si>
  <si>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</si>
  <si>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</si>
  <si>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</si>
  <si>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</si>
  <si>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</si>
  <si>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</si>
  <si>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</si>
  <si>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</si>
  <si>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</si>
  <si>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</si>
  <si>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</si>
  <si>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</si>
  <si>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</si>
  <si>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</si>
  <si>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</si>
  <si>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</si>
  <si>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</si>
  <si>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</si>
  <si>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</si>
  <si>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</si>
  <si>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</si>
  <si>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</si>
  <si>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</si>
  <si>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</si>
  <si>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</si>
  <si>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2024.02.14</t>
  </si>
  <si>
    <t>Stefani Barrere</t>
  </si>
  <si>
    <t>We took 90 photos and printed 79.  The 3pm tour group, Bart, bypassed with 6 possible sales lost.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</si>
</sst>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topLeftCell="A3" zoomScale="85" zoomScaleNormal="85" workbookViewId="0">
      <selection activeCell="C3" sqref="C3:I3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/>
      <c r="G11" s="15">
        <v>0</v>
      </c>
      <c r="H11" s="16"/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201</v>
      </c>
      <c r="F20" s="16"/>
      <c r="G20" s="23">
        <v>0</v>
      </c>
      <c r="H20" s="16"/>
      <c r="I20" s="17">
        <f t="shared" ref="I20:I21" si="4">C20*(E20+G20)</f>
        <v>402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499.74</v>
      </c>
      <c r="G25" s="37">
        <v>219.88</v>
      </c>
      <c r="I25" s="38">
        <f>SUM(I8:I16)+I18+E25+G25</f>
        <v>719.62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402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1121.6199999999999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12</v>
      </c>
      <c r="G29" s="42">
        <v>5</v>
      </c>
      <c r="I29" s="43">
        <f>E29+G29</f>
        <v>17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42.330588235294115</v>
      </c>
    </row>
    <row r="31" spans="2:10" ht="12.75" customHeight="1" x14ac:dyDescent="0.2">
      <c r="B31" s="33"/>
      <c r="C31" s="34" t="s">
        <v>20</v>
      </c>
      <c r="D31" s="14"/>
      <c r="I31" s="57">
        <f>I25/I38</f>
        <v>23.987333333333332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5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0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19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6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30</v>
      </c>
    </row>
    <row r="38" spans="2:9" ht="12.75" customHeight="1" x14ac:dyDescent="0.2">
      <c r="B38" s="33"/>
      <c r="C38" s="34" t="s">
        <v>38</v>
      </c>
      <c r="D38" s="14"/>
      <c r="E38" s="42">
        <v>79</v>
      </c>
      <c r="I38" s="45">
        <f>E8+E9+E10+E13+G8+G9+G10+G13+E15+G15+I37</f>
        <v>30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99.66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 t="s">
        <v>45</v>
      </c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Eb/weoIoT28a8Jkm2n+/FJbWA2vyFVg6GRUTPWP2PMJjxgZXqI4BDfSJ7Mcd11Ae6ua6kq+rgvA4hijeTuDNug==" saltValue="rE6CRmkKMZ9Ttl7W/NPgH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71C3C1-E935-40D8-98D4-F2D3D5F08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65400C-295F-4539-8DAB-F38771A645EC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d830c26-6e7f-4e18-859c-8e70f17f8706"/>
    <ds:schemaRef ds:uri="98012311-4a18-46c8-9ef6-31b1a32b015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F062BB9-2842-429E-85A5-BEE8C20282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2024-02-15T19:04:31Z</cp:lastPrinted>
  <dcterms:created xsi:type="dcterms:W3CDTF">2023-08-31T20:46:40Z</dcterms:created>
  <dcterms:modified xsi:type="dcterms:W3CDTF">2024-02-15T19:04:33Z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