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5" documentId="14_{E97D7388-B40D-45EF-92B1-CF101B8CE9F2}" xr6:coauthVersionLast="47" xr6:coauthVersionMax="47" xr10:uidLastSave="{E2D298A0-FFFA-439B-990F-570540C506AF}"/>
  <bookViews>
    <workbookView xWindow="28680" yWindow="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F14" i="1"/>
  <c r="I11" i="1"/>
  <c r="I18" i="1"/>
  <c r="H18" i="1"/>
  <c r="I21" i="1"/>
  <c r="I20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tc={D5FEB131-8E0C-4899-A5FD-30FF1E05A15F}</author>
    <author>tc={CD31D12F-98A7-4931-B21C-7507DF703A89}</author>
    <author>tc={3939488E-734B-4E82-87AC-FD88F66C39BB}</author>
  </authors>
  <commentList>
    <comment ref="E21" authorId="0" shapeId="0" xr:uid="{D5FEB131-8E0C-4899-A5FD-30FF1E05A15F}">
      <text>
        <t>[Threaded comment]
Your version of Excel allows you to read this threaded comment; however, any edits to it will get removed if the file is opened in a newer version of Excel. Learn more: https://go.microsoft.com/fwlink/?linkid=870924
Comment:
    39 was incorrect
Reply:
    See notes below for POS fix.</t>
      </text>
    </comment>
    <comment ref="G29" authorId="1" shapeId="0" xr:uid="{CD31D12F-98A7-4931-B21C-7507DF703A89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 was incorrect
Reply:
    1 customer on 2/6.  then the VIPs were entered this morening 2/7.</t>
      </text>
    </comment>
    <comment ref="E38" authorId="2" shapeId="0" xr:uid="{3939488E-734B-4E82-87AC-FD88F66C39BB}">
      <text>
        <t>[Threaded comment]
Your version of Excel allows you to read this threaded comment; however, any edits to it will get removed if the file is opened in a newer version of Excel. Learn more: https://go.microsoft.com/fwlink/?linkid=870924
Comment:
    8 was incorrect.</t>
      </text>
    </comment>
  </commentList>
</comments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<sst xmlns="http://schemas.openxmlformats.org/spreadsheetml/2006/main" count="50" uniqueCount="46">
  <si>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</si>
  <si>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</si>
  <si>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</si>
  <si>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</si>
  <si>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</si>
  <si>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</si>
  <si>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</si>
  <si>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</si>
  <si>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</si>
  <si>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</si>
  <si>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</si>
  <si>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</si>
  <si>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</si>
  <si>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</si>
  <si>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</si>
  <si>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</si>
  <si>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</si>
  <si>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</si>
  <si>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</si>
  <si>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</si>
  <si>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</si>
  <si>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</si>
  <si>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</si>
  <si>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</si>
  <si>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</si>
  <si>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</si>
  <si>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</si>
  <si>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</si>
  <si>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</si>
  <si>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</si>
  <si>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</si>
  <si>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</si>
  <si>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</si>
  <si>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</si>
  <si>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</si>
  <si>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</si>
  <si>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</si>
  <si>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</si>
  <si>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</si>
  <si>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</si>
  <si>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</si>
  <si>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</si>
  <si>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</si>
  <si>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2024.02.06</t>
  </si>
  <si>
    <t xml:space="preserve">Total VIPs should have been 183 [134 regular hrs &amp; 49 after hrs].
Since 59 was entered yesterday.  124 ViPs were entered into the POS this morning to correct the issue.
</t>
  </si>
  <si>
    <t>jasper / Corrected by Blair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</si>
</sst>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ir Berger" id="{9AA1A530-5521-417C-820F-774CF4A9D782}" userId="S::Blair@jowdy.com::188b2259-3118-4fd4-acb6-827c4c8673a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4-02-07T18:10:39.76" personId="{9AA1A530-5521-417C-820F-774CF4A9D782}" id="{D5FEB131-8E0C-4899-A5FD-30FF1E05A15F}">
    <text>39 was incorrect</text>
  </threadedComment>
  <threadedComment ref="E21" dT="2024-02-07T18:11:12.96" personId="{9AA1A530-5521-417C-820F-774CF4A9D782}" id="{83E583F8-FF7D-49EA-A77D-59E7C7DAF09A}" parentId="{D5FEB131-8E0C-4899-A5FD-30FF1E05A15F}">
    <text>See notes below for POS fix.</text>
  </threadedComment>
  <threadedComment ref="G29" dT="2024-02-07T18:10:23.90" personId="{9AA1A530-5521-417C-820F-774CF4A9D782}" id="{CD31D12F-98A7-4931-B21C-7507DF703A89}">
    <text>Zero was incorrect</text>
  </threadedComment>
  <threadedComment ref="G29" dT="2024-02-07T18:12:48.60" personId="{9AA1A530-5521-417C-820F-774CF4A9D782}" id="{55D266FE-8C6B-468A-A5CE-1555692DB9CD}" parentId="{CD31D12F-98A7-4931-B21C-7507DF703A89}">
    <text>1 customer on 2/6.  then the VIPs were entered this morening 2/7.</text>
  </threadedComment>
  <threadedComment ref="E38" dT="2024-02-07T18:10:04.54" personId="{9AA1A530-5521-417C-820F-774CF4A9D782}" id="{3939488E-734B-4E82-87AC-FD88F66C39BB}">
    <text>8 was incorrect.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3" sqref="C3:I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134</v>
      </c>
      <c r="F20" s="16"/>
      <c r="G20" s="23">
        <v>0</v>
      </c>
      <c r="H20" s="16"/>
      <c r="I20" s="17">
        <f>(C20+G20)*E20</f>
        <v>268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49</v>
      </c>
      <c r="F21" s="16"/>
      <c r="G21" s="23">
        <v>0</v>
      </c>
      <c r="H21" s="16"/>
      <c r="I21" s="17">
        <f>(C21+G21)*E21</f>
        <v>98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441.85</v>
      </c>
      <c r="G25" s="37">
        <v>49.97</v>
      </c>
      <c r="I25" s="38">
        <f>SUM(I8:I16)+I18+E25+G25</f>
        <v>491.82000000000005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366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857.82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15</v>
      </c>
      <c r="G29" s="42">
        <v>2</v>
      </c>
      <c r="I29" s="43">
        <f>E29+G29</f>
        <v>17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28.93058823529412</v>
      </c>
    </row>
    <row r="31" spans="2:10" ht="12.75" customHeight="1" x14ac:dyDescent="0.2">
      <c r="B31" s="33"/>
      <c r="C31" s="34" t="s">
        <v>20</v>
      </c>
      <c r="D31" s="14"/>
      <c r="I31" s="57">
        <f>I25/I38</f>
        <v>27.323333333333338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18</v>
      </c>
    </row>
    <row r="38" spans="2:9" ht="12.75" customHeight="1" x14ac:dyDescent="0.2">
      <c r="B38" s="33"/>
      <c r="C38" s="34" t="s">
        <v>38</v>
      </c>
      <c r="D38" s="14"/>
      <c r="E38" s="42">
        <v>36</v>
      </c>
      <c r="I38" s="45">
        <f>E8+E9+E10+E13+G8+G9+G10+G13+E15+G15+I37</f>
        <v>18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82.259999999999991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45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44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yuGB+4CJ+YVh9ZxtYpV4qnGDSceVaQ+IRY70M/uUWTsWCsc2R8GRaZyGkKZSGZNYVuhSejif5eAEZlnoC5dYew==" saltValue="n0/MwzWLw4kdSOtPQU6YTQ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C73EB-B5B6-42B2-9238-3EAE17B1A51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7d830c26-6e7f-4e18-859c-8e70f17f8706"/>
    <ds:schemaRef ds:uri="98012311-4a18-46c8-9ef6-31b1a32b015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DBA2F6-DB68-4F51-8E9D-9C3224A5C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40992-8E0E-48F3-B1D8-A16086EB6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2024-02-07T17:27:56Z</cp:lastPrinted>
  <dcterms:created xsi:type="dcterms:W3CDTF">2023-08-31T20:46:40Z</dcterms:created>
  <dcterms:modified xsi:type="dcterms:W3CDTF">2024-02-07T18:13:27Z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