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35" documentId="8_{3B5E1622-0FC4-4B1B-B987-23C0E1AD1155}" xr6:coauthVersionLast="47" xr6:coauthVersionMax="47" xr10:uidLastSave="{70F43E5D-364F-4BDF-AD47-4DF1D41758F2}"/>
  <bookViews>
    <workbookView xWindow="28680" yWindow="-120" windowWidth="29040" windowHeight="16440" activeTab="1" xr2:uid="{59C6FDF0-EABE-4C73-A749-058760A548E1}"/>
  </bookViews>
  <sheets>
    <sheet name="00.00" sheetId="1" r:id="rId1"/>
    <sheet name="m02.12" sheetId="2" r:id="rId2"/>
    <sheet name="Tu02.13" sheetId="3" r:id="rId3"/>
    <sheet name="W02.14" sheetId="4" r:id="rId4"/>
    <sheet name="Th02.15" sheetId="5" r:id="rId5"/>
    <sheet name="F02.16" sheetId="6" r:id="rId6"/>
    <sheet name="Sa02.17" sheetId="7" r:id="rId7"/>
    <sheet name="Su02.18" sheetId="8" r:id="rId8"/>
    <sheet name="SU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9" l="1"/>
  <c r="N4" i="9"/>
  <c r="O4" i="9"/>
  <c r="P4" i="9"/>
  <c r="Q4" i="9"/>
  <c r="M5" i="9"/>
  <c r="N5" i="9"/>
  <c r="O5" i="9"/>
  <c r="P5" i="9"/>
  <c r="Q5" i="9"/>
  <c r="M6" i="9"/>
  <c r="N6" i="9"/>
  <c r="O6" i="9"/>
  <c r="P6" i="9"/>
  <c r="Q6" i="9"/>
  <c r="M7" i="9"/>
  <c r="N7" i="9"/>
  <c r="O7" i="9"/>
  <c r="P7" i="9"/>
  <c r="Q7" i="9"/>
  <c r="M8" i="9"/>
  <c r="N8" i="9"/>
  <c r="O8" i="9"/>
  <c r="P8" i="9"/>
  <c r="Q8" i="9"/>
  <c r="M9" i="9"/>
  <c r="N9" i="9"/>
  <c r="O9" i="9"/>
  <c r="P9" i="9"/>
  <c r="Q9" i="9"/>
  <c r="L4" i="9"/>
  <c r="L5" i="9"/>
  <c r="L6" i="9"/>
  <c r="L7" i="9"/>
  <c r="L8" i="9"/>
  <c r="L9" i="9"/>
  <c r="B4" i="9"/>
  <c r="I4" i="9"/>
  <c r="H4" i="9"/>
  <c r="G4" i="9"/>
  <c r="F4" i="9"/>
  <c r="E4" i="9"/>
  <c r="D4" i="9"/>
  <c r="C4" i="9"/>
  <c r="J13" i="2"/>
  <c r="E13" i="2"/>
  <c r="H13" i="2" s="1"/>
  <c r="J12" i="2"/>
  <c r="J11" i="2"/>
  <c r="E11" i="2"/>
  <c r="H11" i="2" s="1"/>
  <c r="J10" i="2"/>
  <c r="E10" i="2"/>
  <c r="H10" i="2" s="1"/>
  <c r="J9" i="2"/>
  <c r="J8" i="2"/>
  <c r="E8" i="2"/>
  <c r="H8" i="2" s="1"/>
  <c r="J7" i="2"/>
  <c r="E7" i="2"/>
  <c r="H7" i="2" s="1"/>
  <c r="J6" i="2"/>
  <c r="E6" i="2"/>
  <c r="H6" i="2" s="1"/>
  <c r="J5" i="2"/>
  <c r="J4" i="2"/>
  <c r="E4" i="2"/>
  <c r="H4" i="2" s="1"/>
  <c r="J3" i="2"/>
  <c r="J15" i="2" l="1"/>
  <c r="E15" i="2"/>
  <c r="H15" i="2" s="1"/>
  <c r="J14" i="2"/>
  <c r="E14" i="2"/>
  <c r="H14" i="2" s="1"/>
  <c r="J20" i="3"/>
  <c r="E20" i="3"/>
  <c r="H20" i="3" s="1"/>
  <c r="J19" i="3"/>
  <c r="E19" i="3"/>
  <c r="H19" i="3" s="1"/>
  <c r="J18" i="3"/>
  <c r="H18" i="3"/>
  <c r="E18" i="3"/>
  <c r="J17" i="3"/>
  <c r="E17" i="3"/>
  <c r="H17" i="3" s="1"/>
  <c r="J16" i="3"/>
  <c r="H16" i="3"/>
  <c r="E16" i="3"/>
  <c r="J15" i="3"/>
  <c r="H15" i="3"/>
  <c r="E15" i="3"/>
  <c r="J14" i="3"/>
  <c r="H14" i="3"/>
  <c r="E14" i="3"/>
  <c r="J13" i="3"/>
  <c r="E13" i="3"/>
  <c r="H13" i="3" s="1"/>
  <c r="J12" i="3"/>
  <c r="E12" i="3"/>
  <c r="H12" i="3" s="1"/>
  <c r="J11" i="3"/>
  <c r="E11" i="3"/>
  <c r="H11" i="3" s="1"/>
  <c r="J10" i="3"/>
  <c r="H10" i="3"/>
  <c r="E10" i="3"/>
  <c r="J9" i="3"/>
  <c r="E9" i="3"/>
  <c r="H9" i="3" s="1"/>
  <c r="J8" i="3"/>
  <c r="H8" i="3"/>
  <c r="E8" i="3"/>
  <c r="J7" i="3"/>
  <c r="H7" i="3"/>
  <c r="E7" i="3"/>
  <c r="J6" i="3"/>
  <c r="H6" i="3"/>
  <c r="E6" i="3"/>
  <c r="J5" i="3"/>
  <c r="J60" i="3" s="1"/>
  <c r="E5" i="3"/>
  <c r="H5" i="3" s="1"/>
  <c r="J4" i="3"/>
  <c r="E4" i="3"/>
  <c r="H4" i="3" s="1"/>
  <c r="J3" i="3"/>
  <c r="E3" i="3"/>
  <c r="H3" i="3" s="1"/>
  <c r="J18" i="4"/>
  <c r="E18" i="4"/>
  <c r="H18" i="4" s="1"/>
  <c r="J17" i="4"/>
  <c r="E17" i="4"/>
  <c r="H17" i="4" s="1"/>
  <c r="J16" i="4"/>
  <c r="H16" i="4"/>
  <c r="E16" i="4"/>
  <c r="J15" i="4"/>
  <c r="E15" i="4"/>
  <c r="H15" i="4" s="1"/>
  <c r="J14" i="4"/>
  <c r="H14" i="4"/>
  <c r="E14" i="4"/>
  <c r="J13" i="4"/>
  <c r="H13" i="4"/>
  <c r="E13" i="4"/>
  <c r="J12" i="4"/>
  <c r="H12" i="4"/>
  <c r="E12" i="4"/>
  <c r="J11" i="4"/>
  <c r="E11" i="4"/>
  <c r="H11" i="4" s="1"/>
  <c r="J10" i="4"/>
  <c r="E10" i="4"/>
  <c r="H10" i="4" s="1"/>
  <c r="J9" i="4"/>
  <c r="E9" i="4"/>
  <c r="H9" i="4" s="1"/>
  <c r="J8" i="4"/>
  <c r="H8" i="4"/>
  <c r="E8" i="4"/>
  <c r="J7" i="4"/>
  <c r="E7" i="4"/>
  <c r="H7" i="4" s="1"/>
  <c r="J6" i="4"/>
  <c r="H6" i="4"/>
  <c r="E6" i="4"/>
  <c r="J5" i="4"/>
  <c r="H5" i="4"/>
  <c r="E5" i="4"/>
  <c r="J4" i="4"/>
  <c r="E4" i="4"/>
  <c r="H4" i="4" s="1"/>
  <c r="J3" i="4"/>
  <c r="E3" i="4"/>
  <c r="H3" i="4" s="1"/>
  <c r="E21" i="3"/>
  <c r="H21" i="3"/>
  <c r="J21" i="3"/>
  <c r="E22" i="3"/>
  <c r="H22" i="3" s="1"/>
  <c r="J22" i="3"/>
  <c r="E23" i="3"/>
  <c r="H23" i="3" s="1"/>
  <c r="J23" i="3"/>
  <c r="E24" i="3"/>
  <c r="H24" i="3" s="1"/>
  <c r="J24" i="3"/>
  <c r="E25" i="3"/>
  <c r="H25" i="3" s="1"/>
  <c r="J25" i="3"/>
  <c r="E26" i="3"/>
  <c r="H26" i="3"/>
  <c r="J26" i="3"/>
  <c r="E27" i="3"/>
  <c r="H27" i="3" s="1"/>
  <c r="J27" i="3"/>
  <c r="E28" i="3"/>
  <c r="H28" i="3"/>
  <c r="J28" i="3"/>
  <c r="E29" i="3"/>
  <c r="H29" i="3" s="1"/>
  <c r="J29" i="3"/>
  <c r="E30" i="3"/>
  <c r="H30" i="3" s="1"/>
  <c r="J30" i="3"/>
  <c r="E31" i="3"/>
  <c r="H31" i="3" s="1"/>
  <c r="J31" i="3"/>
  <c r="E32" i="3"/>
  <c r="H32" i="3" s="1"/>
  <c r="J32" i="3"/>
  <c r="E33" i="3"/>
  <c r="H33" i="3" s="1"/>
  <c r="J33" i="3"/>
  <c r="E34" i="3"/>
  <c r="H34" i="3" s="1"/>
  <c r="J34" i="3"/>
  <c r="E35" i="3"/>
  <c r="H35" i="3" s="1"/>
  <c r="J35" i="3"/>
  <c r="E36" i="3"/>
  <c r="H36" i="3"/>
  <c r="J36" i="3"/>
  <c r="E37" i="3"/>
  <c r="H37" i="3"/>
  <c r="J37" i="3"/>
  <c r="E38" i="3"/>
  <c r="H38" i="3" s="1"/>
  <c r="J38" i="3"/>
  <c r="E39" i="3"/>
  <c r="H39" i="3" s="1"/>
  <c r="J39" i="3"/>
  <c r="E40" i="3"/>
  <c r="H40" i="3" s="1"/>
  <c r="J40" i="3"/>
  <c r="E41" i="3"/>
  <c r="H41" i="3" s="1"/>
  <c r="J41" i="3"/>
  <c r="E42" i="3"/>
  <c r="H42" i="3"/>
  <c r="J42" i="3"/>
  <c r="E43" i="3"/>
  <c r="H43" i="3" s="1"/>
  <c r="J43" i="3"/>
  <c r="E44" i="3"/>
  <c r="H44" i="3"/>
  <c r="J44" i="3"/>
  <c r="E45" i="3"/>
  <c r="H45" i="3" s="1"/>
  <c r="J45" i="3"/>
  <c r="E46" i="3"/>
  <c r="H46" i="3" s="1"/>
  <c r="J46" i="3"/>
  <c r="E47" i="3"/>
  <c r="H47" i="3" s="1"/>
  <c r="J47" i="3"/>
  <c r="E48" i="3"/>
  <c r="H48" i="3" s="1"/>
  <c r="J48" i="3"/>
  <c r="E49" i="3"/>
  <c r="H49" i="3" s="1"/>
  <c r="J49" i="3"/>
  <c r="E50" i="3"/>
  <c r="H50" i="3" s="1"/>
  <c r="J50" i="3"/>
  <c r="E51" i="3"/>
  <c r="H51" i="3" s="1"/>
  <c r="J51" i="3"/>
  <c r="E52" i="3"/>
  <c r="H52" i="3"/>
  <c r="J52" i="3"/>
  <c r="E53" i="3"/>
  <c r="H53" i="3"/>
  <c r="J53" i="3"/>
  <c r="E54" i="3"/>
  <c r="H54" i="3" s="1"/>
  <c r="J54" i="3"/>
  <c r="E55" i="3"/>
  <c r="H55" i="3" s="1"/>
  <c r="J55" i="3"/>
  <c r="E56" i="3"/>
  <c r="H56" i="3" s="1"/>
  <c r="J56" i="3"/>
  <c r="E57" i="3"/>
  <c r="H57" i="3" s="1"/>
  <c r="J57" i="3"/>
  <c r="J58" i="3"/>
  <c r="F60" i="3"/>
  <c r="G60" i="3"/>
  <c r="I60" i="3"/>
  <c r="I62" i="3" s="1"/>
  <c r="K60" i="3"/>
  <c r="L60" i="3"/>
  <c r="M60" i="3"/>
  <c r="N60" i="3"/>
  <c r="O60" i="3"/>
  <c r="P60" i="3"/>
  <c r="Q60" i="3"/>
  <c r="X60" i="3"/>
  <c r="Z60" i="3" s="1"/>
  <c r="Y60" i="3"/>
  <c r="R9" i="9"/>
  <c r="R8" i="9"/>
  <c r="R7" i="9"/>
  <c r="R6" i="9"/>
  <c r="R4" i="9"/>
  <c r="Y60" i="4"/>
  <c r="X60" i="4"/>
  <c r="Q60" i="4"/>
  <c r="P60" i="4"/>
  <c r="O60" i="4"/>
  <c r="N60" i="4"/>
  <c r="M60" i="4"/>
  <c r="L60" i="4"/>
  <c r="K60" i="4"/>
  <c r="R5" i="9" s="1"/>
  <c r="I60" i="4"/>
  <c r="G60" i="4"/>
  <c r="F60" i="4"/>
  <c r="J58" i="4"/>
  <c r="J57" i="4"/>
  <c r="E57" i="4"/>
  <c r="H57" i="4" s="1"/>
  <c r="J56" i="4"/>
  <c r="E56" i="4"/>
  <c r="H56" i="4" s="1"/>
  <c r="J55" i="4"/>
  <c r="E55" i="4"/>
  <c r="H55" i="4" s="1"/>
  <c r="J54" i="4"/>
  <c r="E54" i="4"/>
  <c r="H54" i="4" s="1"/>
  <c r="J53" i="4"/>
  <c r="E53" i="4"/>
  <c r="H53" i="4" s="1"/>
  <c r="J52" i="4"/>
  <c r="E52" i="4"/>
  <c r="H52" i="4" s="1"/>
  <c r="J51" i="4"/>
  <c r="E51" i="4"/>
  <c r="H51" i="4" s="1"/>
  <c r="J50" i="4"/>
  <c r="E50" i="4"/>
  <c r="H50" i="4" s="1"/>
  <c r="J49" i="4"/>
  <c r="E49" i="4"/>
  <c r="H49" i="4" s="1"/>
  <c r="J48" i="4"/>
  <c r="E48" i="4"/>
  <c r="H48" i="4" s="1"/>
  <c r="J47" i="4"/>
  <c r="E47" i="4"/>
  <c r="H47" i="4" s="1"/>
  <c r="J46" i="4"/>
  <c r="E46" i="4"/>
  <c r="H46" i="4" s="1"/>
  <c r="J45" i="4"/>
  <c r="E45" i="4"/>
  <c r="H45" i="4" s="1"/>
  <c r="J44" i="4"/>
  <c r="E44" i="4"/>
  <c r="H44" i="4" s="1"/>
  <c r="J43" i="4"/>
  <c r="E43" i="4"/>
  <c r="H43" i="4" s="1"/>
  <c r="J42" i="4"/>
  <c r="E42" i="4"/>
  <c r="H42" i="4" s="1"/>
  <c r="J41" i="4"/>
  <c r="H41" i="4"/>
  <c r="E41" i="4"/>
  <c r="J40" i="4"/>
  <c r="E40" i="4"/>
  <c r="H40" i="4" s="1"/>
  <c r="J39" i="4"/>
  <c r="E39" i="4"/>
  <c r="H39" i="4" s="1"/>
  <c r="J38" i="4"/>
  <c r="E38" i="4"/>
  <c r="H38" i="4" s="1"/>
  <c r="J37" i="4"/>
  <c r="E37" i="4"/>
  <c r="H37" i="4" s="1"/>
  <c r="J36" i="4"/>
  <c r="E36" i="4"/>
  <c r="H36" i="4" s="1"/>
  <c r="J35" i="4"/>
  <c r="E35" i="4"/>
  <c r="H35" i="4" s="1"/>
  <c r="J34" i="4"/>
  <c r="E34" i="4"/>
  <c r="H34" i="4" s="1"/>
  <c r="J33" i="4"/>
  <c r="E33" i="4"/>
  <c r="H33" i="4" s="1"/>
  <c r="J32" i="4"/>
  <c r="E32" i="4"/>
  <c r="H32" i="4" s="1"/>
  <c r="J31" i="4"/>
  <c r="H31" i="4"/>
  <c r="E31" i="4"/>
  <c r="J30" i="4"/>
  <c r="E30" i="4"/>
  <c r="H30" i="4" s="1"/>
  <c r="J29" i="4"/>
  <c r="E29" i="4"/>
  <c r="H29" i="4" s="1"/>
  <c r="J28" i="4"/>
  <c r="E28" i="4"/>
  <c r="H28" i="4" s="1"/>
  <c r="J27" i="4"/>
  <c r="E27" i="4"/>
  <c r="H27" i="4" s="1"/>
  <c r="J26" i="4"/>
  <c r="E26" i="4"/>
  <c r="H26" i="4" s="1"/>
  <c r="J25" i="4"/>
  <c r="E25" i="4"/>
  <c r="H25" i="4" s="1"/>
  <c r="J24" i="4"/>
  <c r="E24" i="4"/>
  <c r="H24" i="4" s="1"/>
  <c r="J23" i="4"/>
  <c r="E23" i="4"/>
  <c r="H23" i="4" s="1"/>
  <c r="J22" i="4"/>
  <c r="E22" i="4"/>
  <c r="H22" i="4" s="1"/>
  <c r="J21" i="4"/>
  <c r="E21" i="4"/>
  <c r="H21" i="4" s="1"/>
  <c r="J20" i="4"/>
  <c r="E20" i="4"/>
  <c r="H20" i="4" s="1"/>
  <c r="J19" i="4"/>
  <c r="H19" i="4"/>
  <c r="E19" i="4"/>
  <c r="Y60" i="5"/>
  <c r="X60" i="5"/>
  <c r="Z60" i="5" s="1"/>
  <c r="Q60" i="5"/>
  <c r="P60" i="5"/>
  <c r="O60" i="5"/>
  <c r="N60" i="5"/>
  <c r="M60" i="5"/>
  <c r="L60" i="5"/>
  <c r="M62" i="5" s="1"/>
  <c r="K60" i="5"/>
  <c r="I60" i="5"/>
  <c r="I62" i="5" s="1"/>
  <c r="G60" i="5"/>
  <c r="F60" i="5"/>
  <c r="J58" i="5"/>
  <c r="J57" i="5"/>
  <c r="E57" i="5"/>
  <c r="H57" i="5" s="1"/>
  <c r="J56" i="5"/>
  <c r="E56" i="5"/>
  <c r="H56" i="5" s="1"/>
  <c r="J55" i="5"/>
  <c r="H55" i="5"/>
  <c r="E55" i="5"/>
  <c r="J54" i="5"/>
  <c r="E54" i="5"/>
  <c r="H54" i="5" s="1"/>
  <c r="J53" i="5"/>
  <c r="E53" i="5"/>
  <c r="H53" i="5" s="1"/>
  <c r="J52" i="5"/>
  <c r="H52" i="5"/>
  <c r="E52" i="5"/>
  <c r="J51" i="5"/>
  <c r="H51" i="5"/>
  <c r="E51" i="5"/>
  <c r="J50" i="5"/>
  <c r="E50" i="5"/>
  <c r="H50" i="5" s="1"/>
  <c r="J49" i="5"/>
  <c r="E49" i="5"/>
  <c r="H49" i="5" s="1"/>
  <c r="J48" i="5"/>
  <c r="E48" i="5"/>
  <c r="H48" i="5" s="1"/>
  <c r="J47" i="5"/>
  <c r="H47" i="5"/>
  <c r="E47" i="5"/>
  <c r="J46" i="5"/>
  <c r="E46" i="5"/>
  <c r="H46" i="5" s="1"/>
  <c r="J45" i="5"/>
  <c r="E45" i="5"/>
  <c r="H45" i="5" s="1"/>
  <c r="J44" i="5"/>
  <c r="H44" i="5"/>
  <c r="E44" i="5"/>
  <c r="J43" i="5"/>
  <c r="H43" i="5"/>
  <c r="E43" i="5"/>
  <c r="J42" i="5"/>
  <c r="E42" i="5"/>
  <c r="H42" i="5" s="1"/>
  <c r="J41" i="5"/>
  <c r="E41" i="5"/>
  <c r="H41" i="5" s="1"/>
  <c r="J40" i="5"/>
  <c r="E40" i="5"/>
  <c r="H40" i="5" s="1"/>
  <c r="J39" i="5"/>
  <c r="H39" i="5"/>
  <c r="E39" i="5"/>
  <c r="J38" i="5"/>
  <c r="E38" i="5"/>
  <c r="H38" i="5" s="1"/>
  <c r="J37" i="5"/>
  <c r="E37" i="5"/>
  <c r="H37" i="5" s="1"/>
  <c r="J36" i="5"/>
  <c r="H36" i="5"/>
  <c r="E36" i="5"/>
  <c r="J35" i="5"/>
  <c r="H35" i="5"/>
  <c r="E35" i="5"/>
  <c r="J34" i="5"/>
  <c r="E34" i="5"/>
  <c r="H34" i="5" s="1"/>
  <c r="J33" i="5"/>
  <c r="H33" i="5"/>
  <c r="E33" i="5"/>
  <c r="J32" i="5"/>
  <c r="E32" i="5"/>
  <c r="H32" i="5" s="1"/>
  <c r="J31" i="5"/>
  <c r="H31" i="5"/>
  <c r="E31" i="5"/>
  <c r="J30" i="5"/>
  <c r="E30" i="5"/>
  <c r="H30" i="5" s="1"/>
  <c r="J29" i="5"/>
  <c r="E29" i="5"/>
  <c r="H29" i="5" s="1"/>
  <c r="J28" i="5"/>
  <c r="H28" i="5"/>
  <c r="E28" i="5"/>
  <c r="J27" i="5"/>
  <c r="H27" i="5"/>
  <c r="E27" i="5"/>
  <c r="J26" i="5"/>
  <c r="E26" i="5"/>
  <c r="H26" i="5" s="1"/>
  <c r="J25" i="5"/>
  <c r="H25" i="5"/>
  <c r="E25" i="5"/>
  <c r="J24" i="5"/>
  <c r="H24" i="5"/>
  <c r="E24" i="5"/>
  <c r="J23" i="5"/>
  <c r="E23" i="5"/>
  <c r="H23" i="5" s="1"/>
  <c r="J22" i="5"/>
  <c r="E22" i="5"/>
  <c r="H22" i="5" s="1"/>
  <c r="J21" i="5"/>
  <c r="E21" i="5"/>
  <c r="H21" i="5" s="1"/>
  <c r="J20" i="5"/>
  <c r="H20" i="5"/>
  <c r="E20" i="5"/>
  <c r="J19" i="5"/>
  <c r="H19" i="5"/>
  <c r="E19" i="5"/>
  <c r="J18" i="5"/>
  <c r="E18" i="5"/>
  <c r="H18" i="5" s="1"/>
  <c r="J17" i="5"/>
  <c r="H17" i="5"/>
  <c r="E17" i="5"/>
  <c r="J16" i="5"/>
  <c r="H16" i="5"/>
  <c r="E16" i="5"/>
  <c r="J15" i="5"/>
  <c r="E15" i="5"/>
  <c r="H15" i="5" s="1"/>
  <c r="J14" i="5"/>
  <c r="E14" i="5"/>
  <c r="H14" i="5" s="1"/>
  <c r="J13" i="5"/>
  <c r="E13" i="5"/>
  <c r="H13" i="5" s="1"/>
  <c r="J12" i="5"/>
  <c r="H12" i="5"/>
  <c r="E12" i="5"/>
  <c r="J11" i="5"/>
  <c r="H11" i="5"/>
  <c r="E11" i="5"/>
  <c r="J10" i="5"/>
  <c r="E10" i="5"/>
  <c r="H10" i="5" s="1"/>
  <c r="J9" i="5"/>
  <c r="H9" i="5"/>
  <c r="E9" i="5"/>
  <c r="J8" i="5"/>
  <c r="H8" i="5"/>
  <c r="E8" i="5"/>
  <c r="J7" i="5"/>
  <c r="E7" i="5"/>
  <c r="H7" i="5" s="1"/>
  <c r="J6" i="5"/>
  <c r="E6" i="5"/>
  <c r="H6" i="5" s="1"/>
  <c r="J5" i="5"/>
  <c r="E5" i="5"/>
  <c r="H5" i="5" s="1"/>
  <c r="J4" i="5"/>
  <c r="H4" i="5"/>
  <c r="E4" i="5"/>
  <c r="J3" i="5"/>
  <c r="J60" i="5" s="1"/>
  <c r="H3" i="5"/>
  <c r="E3" i="5"/>
  <c r="E60" i="5" s="1"/>
  <c r="H60" i="5" s="1"/>
  <c r="Y60" i="6"/>
  <c r="X60" i="6"/>
  <c r="Z60" i="6" s="1"/>
  <c r="R60" i="6"/>
  <c r="Q60" i="6"/>
  <c r="P60" i="6"/>
  <c r="O60" i="6"/>
  <c r="N60" i="6"/>
  <c r="M60" i="6"/>
  <c r="L60" i="6"/>
  <c r="M62" i="6" s="1"/>
  <c r="K60" i="6"/>
  <c r="I60" i="6"/>
  <c r="I62" i="6" s="1"/>
  <c r="G60" i="6"/>
  <c r="F60" i="6"/>
  <c r="J58" i="6"/>
  <c r="J57" i="6"/>
  <c r="H57" i="6"/>
  <c r="E57" i="6"/>
  <c r="J56" i="6"/>
  <c r="E56" i="6"/>
  <c r="H56" i="6" s="1"/>
  <c r="J55" i="6"/>
  <c r="E55" i="6"/>
  <c r="H55" i="6" s="1"/>
  <c r="J54" i="6"/>
  <c r="H54" i="6"/>
  <c r="E54" i="6"/>
  <c r="J53" i="6"/>
  <c r="E53" i="6"/>
  <c r="H53" i="6" s="1"/>
  <c r="J52" i="6"/>
  <c r="E52" i="6"/>
  <c r="H52" i="6" s="1"/>
  <c r="J51" i="6"/>
  <c r="E51" i="6"/>
  <c r="H51" i="6" s="1"/>
  <c r="J50" i="6"/>
  <c r="E50" i="6"/>
  <c r="H50" i="6" s="1"/>
  <c r="J49" i="6"/>
  <c r="H49" i="6"/>
  <c r="E49" i="6"/>
  <c r="J48" i="6"/>
  <c r="E48" i="6"/>
  <c r="H48" i="6" s="1"/>
  <c r="J47" i="6"/>
  <c r="E47" i="6"/>
  <c r="H47" i="6" s="1"/>
  <c r="J46" i="6"/>
  <c r="H46" i="6"/>
  <c r="E46" i="6"/>
  <c r="J45" i="6"/>
  <c r="H45" i="6"/>
  <c r="E45" i="6"/>
  <c r="J44" i="6"/>
  <c r="E44" i="6"/>
  <c r="H44" i="6" s="1"/>
  <c r="J43" i="6"/>
  <c r="E43" i="6"/>
  <c r="H43" i="6" s="1"/>
  <c r="J42" i="6"/>
  <c r="E42" i="6"/>
  <c r="H42" i="6" s="1"/>
  <c r="J41" i="6"/>
  <c r="H41" i="6"/>
  <c r="E41" i="6"/>
  <c r="J40" i="6"/>
  <c r="E40" i="6"/>
  <c r="H40" i="6" s="1"/>
  <c r="J39" i="6"/>
  <c r="E39" i="6"/>
  <c r="H39" i="6" s="1"/>
  <c r="J38" i="6"/>
  <c r="H38" i="6"/>
  <c r="E38" i="6"/>
  <c r="J37" i="6"/>
  <c r="H37" i="6"/>
  <c r="E37" i="6"/>
  <c r="J36" i="6"/>
  <c r="E36" i="6"/>
  <c r="H36" i="6" s="1"/>
  <c r="J35" i="6"/>
  <c r="E35" i="6"/>
  <c r="H35" i="6" s="1"/>
  <c r="J34" i="6"/>
  <c r="E34" i="6"/>
  <c r="H34" i="6" s="1"/>
  <c r="J33" i="6"/>
  <c r="H33" i="6"/>
  <c r="E33" i="6"/>
  <c r="J32" i="6"/>
  <c r="E32" i="6"/>
  <c r="H32" i="6" s="1"/>
  <c r="J31" i="6"/>
  <c r="E31" i="6"/>
  <c r="H31" i="6" s="1"/>
  <c r="J30" i="6"/>
  <c r="H30" i="6"/>
  <c r="E30" i="6"/>
  <c r="J29" i="6"/>
  <c r="H29" i="6"/>
  <c r="E29" i="6"/>
  <c r="J28" i="6"/>
  <c r="E28" i="6"/>
  <c r="H28" i="6" s="1"/>
  <c r="J27" i="6"/>
  <c r="E27" i="6"/>
  <c r="H27" i="6" s="1"/>
  <c r="J26" i="6"/>
  <c r="E26" i="6"/>
  <c r="H26" i="6" s="1"/>
  <c r="J25" i="6"/>
  <c r="H25" i="6"/>
  <c r="E25" i="6"/>
  <c r="J24" i="6"/>
  <c r="E24" i="6"/>
  <c r="H24" i="6" s="1"/>
  <c r="J23" i="6"/>
  <c r="E23" i="6"/>
  <c r="H23" i="6" s="1"/>
  <c r="J22" i="6"/>
  <c r="H22" i="6"/>
  <c r="E22" i="6"/>
  <c r="J21" i="6"/>
  <c r="H21" i="6"/>
  <c r="E21" i="6"/>
  <c r="J20" i="6"/>
  <c r="E20" i="6"/>
  <c r="H20" i="6" s="1"/>
  <c r="J19" i="6"/>
  <c r="E19" i="6"/>
  <c r="H19" i="6" s="1"/>
  <c r="J18" i="6"/>
  <c r="E18" i="6"/>
  <c r="H18" i="6" s="1"/>
  <c r="J17" i="6"/>
  <c r="H17" i="6"/>
  <c r="E17" i="6"/>
  <c r="J16" i="6"/>
  <c r="E16" i="6"/>
  <c r="H16" i="6" s="1"/>
  <c r="J15" i="6"/>
  <c r="E15" i="6"/>
  <c r="H15" i="6" s="1"/>
  <c r="J14" i="6"/>
  <c r="E14" i="6"/>
  <c r="H14" i="6" s="1"/>
  <c r="J13" i="6"/>
  <c r="H13" i="6"/>
  <c r="E13" i="6"/>
  <c r="J12" i="6"/>
  <c r="E12" i="6"/>
  <c r="H12" i="6" s="1"/>
  <c r="J11" i="6"/>
  <c r="E11" i="6"/>
  <c r="H11" i="6" s="1"/>
  <c r="J10" i="6"/>
  <c r="E10" i="6"/>
  <c r="H10" i="6" s="1"/>
  <c r="J9" i="6"/>
  <c r="H9" i="6"/>
  <c r="E9" i="6"/>
  <c r="J8" i="6"/>
  <c r="E8" i="6"/>
  <c r="H8" i="6" s="1"/>
  <c r="J7" i="6"/>
  <c r="E7" i="6"/>
  <c r="H7" i="6" s="1"/>
  <c r="J6" i="6"/>
  <c r="J60" i="6" s="1"/>
  <c r="H6" i="6"/>
  <c r="E6" i="6"/>
  <c r="J5" i="6"/>
  <c r="H5" i="6"/>
  <c r="E5" i="6"/>
  <c r="J4" i="6"/>
  <c r="E4" i="6"/>
  <c r="H4" i="6" s="1"/>
  <c r="J3" i="6"/>
  <c r="E3" i="6"/>
  <c r="E60" i="6" s="1"/>
  <c r="H60" i="6" s="1"/>
  <c r="Y60" i="2"/>
  <c r="Z60" i="2" s="1"/>
  <c r="Q60" i="2"/>
  <c r="P60" i="2"/>
  <c r="O60" i="2"/>
  <c r="N60" i="2"/>
  <c r="M60" i="2"/>
  <c r="L60" i="2"/>
  <c r="K60" i="2"/>
  <c r="R3" i="9" s="1"/>
  <c r="I60" i="2"/>
  <c r="G60" i="2"/>
  <c r="F60" i="2"/>
  <c r="J58" i="2"/>
  <c r="J57" i="2"/>
  <c r="E57" i="2"/>
  <c r="H57" i="2" s="1"/>
  <c r="J56" i="2"/>
  <c r="E56" i="2"/>
  <c r="H56" i="2" s="1"/>
  <c r="J55" i="2"/>
  <c r="E55" i="2"/>
  <c r="H55" i="2" s="1"/>
  <c r="J54" i="2"/>
  <c r="E54" i="2"/>
  <c r="H54" i="2" s="1"/>
  <c r="J53" i="2"/>
  <c r="E53" i="2"/>
  <c r="H53" i="2" s="1"/>
  <c r="J52" i="2"/>
  <c r="E52" i="2"/>
  <c r="H52" i="2" s="1"/>
  <c r="J51" i="2"/>
  <c r="E51" i="2"/>
  <c r="H51" i="2" s="1"/>
  <c r="J50" i="2"/>
  <c r="E50" i="2"/>
  <c r="H50" i="2" s="1"/>
  <c r="J49" i="2"/>
  <c r="E49" i="2"/>
  <c r="H49" i="2" s="1"/>
  <c r="J48" i="2"/>
  <c r="E48" i="2"/>
  <c r="H48" i="2" s="1"/>
  <c r="J47" i="2"/>
  <c r="E47" i="2"/>
  <c r="H47" i="2" s="1"/>
  <c r="J46" i="2"/>
  <c r="E46" i="2"/>
  <c r="H46" i="2" s="1"/>
  <c r="J45" i="2"/>
  <c r="H45" i="2"/>
  <c r="E45" i="2"/>
  <c r="J44" i="2"/>
  <c r="E44" i="2"/>
  <c r="H44" i="2" s="1"/>
  <c r="J43" i="2"/>
  <c r="E43" i="2"/>
  <c r="H43" i="2" s="1"/>
  <c r="J42" i="2"/>
  <c r="E42" i="2"/>
  <c r="H42" i="2" s="1"/>
  <c r="J41" i="2"/>
  <c r="E41" i="2"/>
  <c r="H41" i="2" s="1"/>
  <c r="J40" i="2"/>
  <c r="E40" i="2"/>
  <c r="H40" i="2" s="1"/>
  <c r="J39" i="2"/>
  <c r="E39" i="2"/>
  <c r="H39" i="2" s="1"/>
  <c r="J38" i="2"/>
  <c r="E38" i="2"/>
  <c r="H38" i="2" s="1"/>
  <c r="J37" i="2"/>
  <c r="E37" i="2"/>
  <c r="H37" i="2" s="1"/>
  <c r="J36" i="2"/>
  <c r="E36" i="2"/>
  <c r="H36" i="2" s="1"/>
  <c r="J35" i="2"/>
  <c r="E35" i="2"/>
  <c r="H35" i="2" s="1"/>
  <c r="J34" i="2"/>
  <c r="E34" i="2"/>
  <c r="H34" i="2" s="1"/>
  <c r="J33" i="2"/>
  <c r="E33" i="2"/>
  <c r="H33" i="2" s="1"/>
  <c r="J32" i="2"/>
  <c r="E32" i="2"/>
  <c r="H32" i="2" s="1"/>
  <c r="J31" i="2"/>
  <c r="E31" i="2"/>
  <c r="H31" i="2" s="1"/>
  <c r="J30" i="2"/>
  <c r="E30" i="2"/>
  <c r="H30" i="2" s="1"/>
  <c r="J29" i="2"/>
  <c r="E29" i="2"/>
  <c r="H29" i="2" s="1"/>
  <c r="J28" i="2"/>
  <c r="E28" i="2"/>
  <c r="H28" i="2" s="1"/>
  <c r="J27" i="2"/>
  <c r="E27" i="2"/>
  <c r="H27" i="2" s="1"/>
  <c r="J26" i="2"/>
  <c r="E26" i="2"/>
  <c r="H26" i="2" s="1"/>
  <c r="J25" i="2"/>
  <c r="H25" i="2"/>
  <c r="E25" i="2"/>
  <c r="J24" i="2"/>
  <c r="E24" i="2"/>
  <c r="H24" i="2" s="1"/>
  <c r="J23" i="2"/>
  <c r="E23" i="2"/>
  <c r="H23" i="2" s="1"/>
  <c r="J22" i="2"/>
  <c r="E22" i="2"/>
  <c r="H22" i="2" s="1"/>
  <c r="J21" i="2"/>
  <c r="E21" i="2"/>
  <c r="H21" i="2" s="1"/>
  <c r="J20" i="2"/>
  <c r="E20" i="2"/>
  <c r="H20" i="2" s="1"/>
  <c r="J19" i="2"/>
  <c r="E19" i="2"/>
  <c r="H19" i="2" s="1"/>
  <c r="J18" i="2"/>
  <c r="E18" i="2"/>
  <c r="H18" i="2" s="1"/>
  <c r="J17" i="2"/>
  <c r="E17" i="2"/>
  <c r="H17" i="2" s="1"/>
  <c r="J16" i="2"/>
  <c r="E16" i="2"/>
  <c r="H16" i="2" s="1"/>
  <c r="X60" i="8"/>
  <c r="M62" i="4" l="1"/>
  <c r="R60" i="3"/>
  <c r="E60" i="3"/>
  <c r="H60" i="3" s="1"/>
  <c r="I62" i="2"/>
  <c r="E60" i="4"/>
  <c r="H60" i="4" s="1"/>
  <c r="I62" i="4"/>
  <c r="R60" i="4"/>
  <c r="J60" i="4"/>
  <c r="Z60" i="4"/>
  <c r="M62" i="3"/>
  <c r="E60" i="2"/>
  <c r="H60" i="2" s="1"/>
  <c r="M62" i="2"/>
  <c r="J60" i="2"/>
  <c r="R60" i="5"/>
  <c r="H3" i="6"/>
  <c r="R60" i="2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3" i="7"/>
  <c r="E4" i="7" l="1"/>
  <c r="E5" i="7"/>
  <c r="E6" i="7"/>
  <c r="H6" i="7" s="1"/>
  <c r="E7" i="7"/>
  <c r="H7" i="7" s="1"/>
  <c r="E8" i="7"/>
  <c r="E9" i="7"/>
  <c r="E10" i="7"/>
  <c r="E11" i="7"/>
  <c r="E12" i="7"/>
  <c r="E13" i="7"/>
  <c r="E14" i="7"/>
  <c r="H14" i="7" s="1"/>
  <c r="E15" i="7"/>
  <c r="H15" i="7" s="1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4" i="8"/>
  <c r="E5" i="8"/>
  <c r="E6" i="8"/>
  <c r="E7" i="8"/>
  <c r="H7" i="8" s="1"/>
  <c r="E8" i="8"/>
  <c r="H8" i="8" s="1"/>
  <c r="E9" i="8"/>
  <c r="E10" i="8"/>
  <c r="E11" i="8"/>
  <c r="E12" i="8"/>
  <c r="E13" i="8"/>
  <c r="E14" i="8"/>
  <c r="E15" i="8"/>
  <c r="E16" i="8"/>
  <c r="H16" i="8" s="1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3" i="7"/>
  <c r="E3" i="8"/>
  <c r="H20" i="7"/>
  <c r="H19" i="7"/>
  <c r="H18" i="7"/>
  <c r="H17" i="7"/>
  <c r="H16" i="7"/>
  <c r="H20" i="8"/>
  <c r="H19" i="8"/>
  <c r="H18" i="8"/>
  <c r="H17" i="8"/>
  <c r="H15" i="8"/>
  <c r="H13" i="7"/>
  <c r="H12" i="7"/>
  <c r="H11" i="7"/>
  <c r="H10" i="7"/>
  <c r="H9" i="7"/>
  <c r="H8" i="7"/>
  <c r="H5" i="7"/>
  <c r="H4" i="7"/>
  <c r="H3" i="7"/>
  <c r="H14" i="8"/>
  <c r="H13" i="8"/>
  <c r="H12" i="8"/>
  <c r="H11" i="8"/>
  <c r="H10" i="8"/>
  <c r="H9" i="8"/>
  <c r="H6" i="8"/>
  <c r="H5" i="8"/>
  <c r="H4" i="8"/>
  <c r="H3" i="8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H3" i="1" s="1"/>
  <c r="J4" i="1"/>
  <c r="H4" i="1"/>
  <c r="J3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Y60" i="8"/>
  <c r="Z60" i="8" s="1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9" i="9" s="1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Y60" i="7"/>
  <c r="Z60" i="7" s="1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8" i="9" s="1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Y60" i="1"/>
  <c r="Z60" i="1" s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I62" i="7" l="1"/>
  <c r="B8" i="9"/>
  <c r="K8" i="9" s="1"/>
  <c r="M62" i="7"/>
  <c r="C8" i="9"/>
  <c r="C5" i="9"/>
  <c r="M62" i="8"/>
  <c r="C9" i="9"/>
  <c r="K9" i="9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I11" i="9"/>
  <c r="K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M3" i="9" l="1"/>
  <c r="N3" i="9"/>
  <c r="L3" i="9"/>
  <c r="O3" i="9"/>
  <c r="P3" i="9"/>
  <c r="Q3" i="9"/>
  <c r="K3" i="9"/>
  <c r="C11" i="9"/>
  <c r="B11" i="9"/>
  <c r="J60" i="1" l="1"/>
</calcChain>
</file>

<file path=xl/sharedStrings.xml><?xml version="1.0" encoding="utf-8"?>
<sst xmlns="http://schemas.openxmlformats.org/spreadsheetml/2006/main" count="932" uniqueCount="61">
  <si>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</si>
  <si>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</si>
  <si>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</si>
  <si>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</si>
  <si>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</si>
  <si>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</si>
  <si>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</si>
  <si>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</si>
  <si>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</si>
  <si>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</si>
  <si>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</si>
  <si>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</si>
  <si>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</si>
  <si>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</si>
  <si>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</si>
  <si>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</si>
  <si>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</si>
  <si>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</si>
  <si>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</si>
  <si>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</si>
  <si>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</si>
  <si>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</si>
  <si>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</si>
  <si>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</si>
  <si>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</si>
  <si>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</si>
  <si>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</si>
  <si>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</si>
  <si>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</si>
  <si>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</si>
  <si>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</si>
  <si>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</si>
  <si>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</si>
  <si>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</si>
  <si>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</si>
  <si>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</si>
  <si>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</si>
  <si>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</si>
  <si>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</si>
  <si>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</si>
  <si>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</si>
  <si>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</si>
  <si>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wk 0</t>
  </si>
  <si>
    <t>Tony</t>
  </si>
  <si>
    <t>Sammye</t>
  </si>
  <si>
    <t>Maria</t>
  </si>
  <si>
    <t>Brent</t>
  </si>
  <si>
    <t>Todd</t>
  </si>
  <si>
    <t>Joy, Tim</t>
  </si>
  <si>
    <t>Kathy (Trainees)</t>
  </si>
  <si>
    <t>3:30</t>
  </si>
  <si>
    <t>Group VIP photo → [Concourse NE gap]; 
Print → one 5x7 / person 
Printed 42 ; Rastered 43D-2359</t>
  </si>
  <si>
    <t>4207 test photo</t>
  </si>
  <si>
    <t>Group VIP photo → [Concourse NE gap]; 
Print → one 5x7 / person 
Printed 20 ; Rastered 43D-2364</t>
  </si>
  <si>
    <t>4212 dark</t>
  </si>
  <si>
    <t>4232 was a stolen photo</t>
  </si>
  <si>
    <t>Group VIP photo → [Concourse NE gap]; 
Print → one 5x7 / person 
Printed 14 ; Rastered 43D-2369</t>
  </si>
  <si>
    <t>4242 exact same as 4243 so didnt print, 4245 person photo bomb; SB</t>
  </si>
  <si>
    <t>Group VIP photo → [Concourse NE gap]; 
Print → one 5x7 / person 
Printed 0; Rastered NO SHOW</t>
  </si>
  <si>
    <t>Added @ last minute Told us at 3:45pm,
4254 to dark</t>
  </si>
  <si>
    <r>
      <rPr>
        <b/>
        <sz val="20"/>
        <color theme="1"/>
        <rFont val="Aptos Narrow"/>
        <scheme val="minor"/>
      </rPr>
      <t xml:space="preserve">WEEK 5 </t>
    </r>
    <r>
      <rPr>
        <sz val="20"/>
        <color theme="1"/>
        <rFont val="Aptos Narrow"/>
        <scheme val="minor"/>
      </rPr>
      <t>(2/12 - 2/18)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</si>
</sst>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2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0" tint="-0.499984740745262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right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26" fillId="0" borderId="0" xfId="0" applyFont="1" applyAlignment="1">
      <alignment horizontal="left" textRotation="90"/>
    </xf>
    <xf numFmtId="9" fontId="26" fillId="0" borderId="0" xfId="1" applyFont="1" applyAlignment="1">
      <alignment horizontal="left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2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19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4.1666666666666664E-2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0.39583333333333331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0.10416666666666667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2.0833333333333332E-2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A3-4B99-81C1-B8A580163C6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A3-4B99-81C1-B8A580163C6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A3-4B99-81C1-B8A580163C6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A3-4B99-81C1-B8A580163C6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A3-4B99-81C1-B8A580163C6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FA3-4B99-81C1-B8A580163C6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FA3-4B99-81C1-B8A580163C62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A3-4B99-81C1-B8A580163C62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A3-4B99-81C1-B8A580163C62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A3-4B99-81C1-B8A580163C62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A3-4B99-81C1-B8A580163C62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A3-4B99-81C1-B8A580163C62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FA3-4B99-81C1-B8A580163C62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19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FA3-4B99-81C1-B8A580163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0.4375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327585602062811E-2"/>
          <c:y val="0.1735204678362573"/>
          <c:w val="0.90323312335233996"/>
          <c:h val="0.737247317769489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499681335267326"/>
          <c:y val="9.7660266150941616E-2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19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A6D0066-146D-4ADF-A2E0-EA83122AB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</sheetPr>
  <dimension ref="A1:Z63"/>
  <sheetViews>
    <sheetView zoomScale="80" zoomScaleNormal="80" workbookViewId="0">
      <pane ySplit="2" topLeftCell="A3" activePane="bottomLeft" state="frozen"/>
      <selection activeCell="R10" sqref="R10:V10"/>
      <selection pane="bottomLeft" activeCell="B4" sqref="B4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5" width="3.625" style="27" bestFit="1" customWidth="1"/>
  </cols>
  <sheetData>
    <row r="1" spans="1:25" s="14" customFormat="1" ht="82.5">
      <c r="A1" s="123" t="s">
        <v>42</v>
      </c>
      <c r="B1" s="124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50" t="s">
        <v>14</v>
      </c>
      <c r="S1" s="151"/>
      <c r="T1" s="151"/>
      <c r="U1" s="151"/>
      <c r="V1" s="152"/>
      <c r="W1" s="13" t="s">
        <v>15</v>
      </c>
      <c r="X1" s="13" t="s">
        <v>16</v>
      </c>
      <c r="Y1" s="13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53"/>
      <c r="S2" s="154"/>
      <c r="T2" s="154"/>
      <c r="U2" s="154"/>
      <c r="V2" s="155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 t="shared" ref="H3:H4" si="0">E3-G3-F3</f>
        <v>0</v>
      </c>
      <c r="I3" s="35"/>
      <c r="J3" s="36">
        <f t="shared" ref="J3:J4" si="1">IF(ISBLANK(I3),-90,(I3-SUM(L3:Q3,K3)))</f>
        <v>-90</v>
      </c>
      <c r="K3" s="37"/>
      <c r="L3" s="38"/>
      <c r="M3" s="39"/>
      <c r="N3" s="96"/>
      <c r="O3" s="112"/>
      <c r="P3" s="38"/>
      <c r="Q3" s="40"/>
      <c r="R3" s="147"/>
      <c r="S3" s="148"/>
      <c r="T3" s="148"/>
      <c r="U3" s="148"/>
      <c r="V3" s="149"/>
      <c r="W3" s="41" t="s">
        <v>18</v>
      </c>
      <c r="X3" s="41"/>
      <c r="Y3" s="41"/>
    </row>
    <row r="4" spans="1:25" s="42" customFormat="1" ht="26.25" customHeight="1">
      <c r="A4" s="28"/>
      <c r="B4" s="29"/>
      <c r="C4" s="30"/>
      <c r="D4" s="31"/>
      <c r="E4" s="32">
        <f t="shared" ref="E4:E57" si="2">IF(ISBLANK(D4),0,(D4-C4+1))</f>
        <v>0</v>
      </c>
      <c r="F4" s="33"/>
      <c r="G4" s="33"/>
      <c r="H4" s="34">
        <f t="shared" si="0"/>
        <v>0</v>
      </c>
      <c r="I4" s="35"/>
      <c r="J4" s="36">
        <f t="shared" si="1"/>
        <v>-90</v>
      </c>
      <c r="K4" s="37"/>
      <c r="L4" s="38"/>
      <c r="M4" s="39"/>
      <c r="N4" s="96"/>
      <c r="O4" s="112"/>
      <c r="P4" s="38"/>
      <c r="Q4" s="40"/>
      <c r="R4" s="147"/>
      <c r="S4" s="148"/>
      <c r="T4" s="148"/>
      <c r="U4" s="148"/>
      <c r="V4" s="149"/>
      <c r="W4" s="41" t="s">
        <v>18</v>
      </c>
      <c r="X4" s="41"/>
      <c r="Y4" s="41"/>
    </row>
    <row r="5" spans="1:25" s="42" customFormat="1" ht="26.25" customHeight="1">
      <c r="A5" s="28"/>
      <c r="B5" s="29"/>
      <c r="C5" s="30"/>
      <c r="D5" s="31"/>
      <c r="E5" s="32">
        <f t="shared" si="2"/>
        <v>0</v>
      </c>
      <c r="F5" s="33"/>
      <c r="G5" s="33"/>
      <c r="H5" s="34">
        <f t="shared" ref="H5:H34" si="3">E5-G5-F5</f>
        <v>0</v>
      </c>
      <c r="I5" s="35"/>
      <c r="J5" s="36">
        <f t="shared" ref="J5:J7" si="4">IF(ISBLANK(I5),-90,(I5-SUM(L5:Q5,K5)))</f>
        <v>-90</v>
      </c>
      <c r="K5" s="37"/>
      <c r="L5" s="38"/>
      <c r="M5" s="39"/>
      <c r="N5" s="96"/>
      <c r="O5" s="112"/>
      <c r="P5" s="38"/>
      <c r="Q5" s="40"/>
      <c r="R5" s="147"/>
      <c r="S5" s="148"/>
      <c r="T5" s="148"/>
      <c r="U5" s="148"/>
      <c r="V5" s="149"/>
      <c r="W5" s="41" t="s">
        <v>18</v>
      </c>
      <c r="X5" s="41"/>
      <c r="Y5" s="41"/>
    </row>
    <row r="6" spans="1:25" s="42" customFormat="1" ht="26.25" customHeight="1">
      <c r="A6" s="28"/>
      <c r="B6" s="29"/>
      <c r="C6" s="30"/>
      <c r="D6" s="31"/>
      <c r="E6" s="32">
        <f t="shared" si="2"/>
        <v>0</v>
      </c>
      <c r="F6" s="33"/>
      <c r="G6" s="33"/>
      <c r="H6" s="34">
        <f t="shared" si="3"/>
        <v>0</v>
      </c>
      <c r="I6" s="35"/>
      <c r="J6" s="36">
        <f t="shared" si="4"/>
        <v>-90</v>
      </c>
      <c r="K6" s="37"/>
      <c r="L6" s="38"/>
      <c r="M6" s="39"/>
      <c r="N6" s="96"/>
      <c r="O6" s="112"/>
      <c r="P6" s="38"/>
      <c r="Q6" s="40"/>
      <c r="R6" s="147"/>
      <c r="S6" s="148"/>
      <c r="T6" s="148"/>
      <c r="U6" s="148"/>
      <c r="V6" s="149"/>
      <c r="W6" s="41" t="s">
        <v>18</v>
      </c>
      <c r="X6" s="41"/>
      <c r="Y6" s="41"/>
    </row>
    <row r="7" spans="1:25" s="42" customFormat="1" ht="26.25" customHeight="1">
      <c r="A7" s="28"/>
      <c r="B7" s="29"/>
      <c r="C7" s="30"/>
      <c r="D7" s="31"/>
      <c r="E7" s="32">
        <f t="shared" si="2"/>
        <v>0</v>
      </c>
      <c r="F7" s="33"/>
      <c r="G7" s="33"/>
      <c r="H7" s="34">
        <f t="shared" si="3"/>
        <v>0</v>
      </c>
      <c r="I7" s="35"/>
      <c r="J7" s="36">
        <f t="shared" si="4"/>
        <v>-90</v>
      </c>
      <c r="K7" s="37"/>
      <c r="L7" s="38"/>
      <c r="M7" s="39"/>
      <c r="N7" s="96"/>
      <c r="O7" s="112"/>
      <c r="P7" s="38"/>
      <c r="Q7" s="40"/>
      <c r="R7" s="147"/>
      <c r="S7" s="148"/>
      <c r="T7" s="148"/>
      <c r="U7" s="148"/>
      <c r="V7" s="149"/>
      <c r="W7" s="41" t="s">
        <v>18</v>
      </c>
      <c r="X7" s="41"/>
      <c r="Y7" s="41"/>
    </row>
    <row r="8" spans="1:25" s="42" customFormat="1" ht="26.25" customHeight="1">
      <c r="A8" s="28"/>
      <c r="B8" s="29"/>
      <c r="C8" s="30"/>
      <c r="D8" s="31"/>
      <c r="E8" s="32">
        <f t="shared" si="2"/>
        <v>0</v>
      </c>
      <c r="F8" s="33"/>
      <c r="G8" s="33"/>
      <c r="H8" s="34">
        <f t="shared" ref="H8:H9" si="5">E8-G8-F8</f>
        <v>0</v>
      </c>
      <c r="I8" s="35"/>
      <c r="J8" s="36">
        <f>IF(ISBLANK(I8),-90,(I8-SUM(L8:Q8,K8)))</f>
        <v>-90</v>
      </c>
      <c r="K8" s="37"/>
      <c r="L8" s="38"/>
      <c r="M8" s="39"/>
      <c r="N8" s="96"/>
      <c r="O8" s="112"/>
      <c r="P8" s="38"/>
      <c r="Q8" s="40"/>
      <c r="R8" s="135"/>
      <c r="S8" s="136"/>
      <c r="T8" s="136"/>
      <c r="U8" s="136"/>
      <c r="V8" s="137"/>
      <c r="W8" s="41" t="s">
        <v>18</v>
      </c>
      <c r="X8" s="41"/>
      <c r="Y8" s="41"/>
    </row>
    <row r="9" spans="1:25" s="42" customFormat="1" ht="26.25" customHeight="1">
      <c r="A9" s="28"/>
      <c r="B9" s="29"/>
      <c r="C9" s="30"/>
      <c r="D9" s="31"/>
      <c r="E9" s="32">
        <f t="shared" si="2"/>
        <v>0</v>
      </c>
      <c r="F9" s="33"/>
      <c r="G9" s="33"/>
      <c r="H9" s="34">
        <f t="shared" si="5"/>
        <v>0</v>
      </c>
      <c r="I9" s="35"/>
      <c r="J9" s="36">
        <f t="shared" ref="J9:J32" si="6">IF(ISBLANK(I9),-90,(I9-SUM(L9:Q9,K9)))</f>
        <v>-90</v>
      </c>
      <c r="K9" s="37"/>
      <c r="L9" s="38"/>
      <c r="M9" s="39"/>
      <c r="N9" s="96"/>
      <c r="O9" s="112"/>
      <c r="P9" s="38"/>
      <c r="Q9" s="40"/>
      <c r="R9" s="135"/>
      <c r="S9" s="136"/>
      <c r="T9" s="136"/>
      <c r="U9" s="136"/>
      <c r="V9" s="137"/>
      <c r="W9" s="41" t="s">
        <v>18</v>
      </c>
      <c r="X9" s="41"/>
      <c r="Y9" s="41"/>
    </row>
    <row r="10" spans="1:25" s="42" customFormat="1" ht="26.25" customHeight="1">
      <c r="A10" s="28"/>
      <c r="B10" s="29"/>
      <c r="C10" s="30"/>
      <c r="D10" s="31"/>
      <c r="E10" s="32">
        <f t="shared" si="2"/>
        <v>0</v>
      </c>
      <c r="F10" s="33"/>
      <c r="G10" s="33"/>
      <c r="H10" s="34">
        <f>E10-G10-F10</f>
        <v>0</v>
      </c>
      <c r="I10" s="35"/>
      <c r="J10" s="36">
        <f t="shared" si="6"/>
        <v>-90</v>
      </c>
      <c r="K10" s="37"/>
      <c r="L10" s="38"/>
      <c r="M10" s="39"/>
      <c r="N10" s="96"/>
      <c r="O10" s="112"/>
      <c r="P10" s="38"/>
      <c r="Q10" s="40"/>
      <c r="R10" s="135"/>
      <c r="S10" s="136"/>
      <c r="T10" s="136"/>
      <c r="U10" s="136"/>
      <c r="V10" s="137"/>
      <c r="W10" s="41" t="s">
        <v>18</v>
      </c>
      <c r="X10" s="41"/>
      <c r="Y10" s="41"/>
    </row>
    <row r="11" spans="1:25" s="42" customFormat="1" ht="26.25" customHeight="1">
      <c r="A11" s="28"/>
      <c r="B11" s="29"/>
      <c r="C11" s="30"/>
      <c r="D11" s="31"/>
      <c r="E11" s="32">
        <f t="shared" si="2"/>
        <v>0</v>
      </c>
      <c r="F11" s="33"/>
      <c r="G11" s="33"/>
      <c r="H11" s="34">
        <f t="shared" ref="H11:H17" si="7">E11-G11-F11</f>
        <v>0</v>
      </c>
      <c r="I11" s="35"/>
      <c r="J11" s="36">
        <f t="shared" si="6"/>
        <v>-90</v>
      </c>
      <c r="K11" s="37"/>
      <c r="L11" s="38"/>
      <c r="M11" s="39"/>
      <c r="N11" s="96"/>
      <c r="O11" s="112"/>
      <c r="P11" s="38"/>
      <c r="Q11" s="40"/>
      <c r="R11" s="135"/>
      <c r="S11" s="136"/>
      <c r="T11" s="136"/>
      <c r="U11" s="136"/>
      <c r="V11" s="137"/>
      <c r="W11" s="41" t="s">
        <v>18</v>
      </c>
      <c r="X11" s="41"/>
      <c r="Y11" s="41"/>
    </row>
    <row r="12" spans="1:25" s="42" customFormat="1" ht="26.25" customHeight="1">
      <c r="A12" s="28"/>
      <c r="B12" s="29"/>
      <c r="C12" s="30"/>
      <c r="D12" s="31"/>
      <c r="E12" s="32">
        <f t="shared" si="2"/>
        <v>0</v>
      </c>
      <c r="F12" s="33"/>
      <c r="G12" s="33"/>
      <c r="H12" s="34">
        <f t="shared" si="7"/>
        <v>0</v>
      </c>
      <c r="I12" s="35"/>
      <c r="J12" s="36">
        <f t="shared" si="6"/>
        <v>-90</v>
      </c>
      <c r="K12" s="37"/>
      <c r="L12" s="38"/>
      <c r="M12" s="39"/>
      <c r="N12" s="96"/>
      <c r="O12" s="112"/>
      <c r="P12" s="38"/>
      <c r="Q12" s="40"/>
      <c r="R12" s="135"/>
      <c r="S12" s="136"/>
      <c r="T12" s="136"/>
      <c r="U12" s="136"/>
      <c r="V12" s="137"/>
      <c r="W12" s="41" t="s">
        <v>18</v>
      </c>
      <c r="X12" s="41"/>
      <c r="Y12" s="41"/>
    </row>
    <row r="13" spans="1:25" s="42" customFormat="1" ht="26.25" customHeight="1">
      <c r="A13" s="28"/>
      <c r="B13" s="29"/>
      <c r="C13" s="30"/>
      <c r="D13" s="31"/>
      <c r="E13" s="32">
        <f t="shared" si="2"/>
        <v>0</v>
      </c>
      <c r="F13" s="33"/>
      <c r="G13" s="33"/>
      <c r="H13" s="34">
        <f t="shared" si="7"/>
        <v>0</v>
      </c>
      <c r="I13" s="35"/>
      <c r="J13" s="36">
        <f t="shared" si="6"/>
        <v>-90</v>
      </c>
      <c r="K13" s="37"/>
      <c r="L13" s="38"/>
      <c r="M13" s="39"/>
      <c r="N13" s="96"/>
      <c r="O13" s="112"/>
      <c r="P13" s="38"/>
      <c r="Q13" s="40"/>
      <c r="R13" s="135"/>
      <c r="S13" s="136"/>
      <c r="T13" s="136"/>
      <c r="U13" s="136"/>
      <c r="V13" s="137"/>
      <c r="W13" s="41" t="s">
        <v>18</v>
      </c>
      <c r="X13" s="41"/>
      <c r="Y13" s="41"/>
    </row>
    <row r="14" spans="1:25" s="42" customFormat="1" ht="26.25" customHeight="1">
      <c r="A14" s="28"/>
      <c r="B14" s="29"/>
      <c r="C14" s="30"/>
      <c r="D14" s="31"/>
      <c r="E14" s="32">
        <f t="shared" si="2"/>
        <v>0</v>
      </c>
      <c r="F14" s="33"/>
      <c r="G14" s="33"/>
      <c r="H14" s="34">
        <f t="shared" si="7"/>
        <v>0</v>
      </c>
      <c r="I14" s="35"/>
      <c r="J14" s="36">
        <f t="shared" si="6"/>
        <v>-90</v>
      </c>
      <c r="K14" s="37"/>
      <c r="L14" s="38"/>
      <c r="M14" s="39"/>
      <c r="N14" s="96"/>
      <c r="O14" s="112"/>
      <c r="P14" s="38"/>
      <c r="Q14" s="40"/>
      <c r="R14" s="135"/>
      <c r="S14" s="136"/>
      <c r="T14" s="136"/>
      <c r="U14" s="136"/>
      <c r="V14" s="137"/>
      <c r="W14" s="41" t="s">
        <v>18</v>
      </c>
      <c r="X14" s="41"/>
      <c r="Y14" s="41"/>
    </row>
    <row r="15" spans="1:25" s="42" customFormat="1" ht="26.25" customHeight="1">
      <c r="A15" s="28"/>
      <c r="B15" s="29"/>
      <c r="C15" s="30"/>
      <c r="D15" s="31"/>
      <c r="E15" s="32">
        <f t="shared" si="2"/>
        <v>0</v>
      </c>
      <c r="F15" s="33"/>
      <c r="G15" s="33"/>
      <c r="H15" s="34">
        <f t="shared" si="7"/>
        <v>0</v>
      </c>
      <c r="I15" s="35"/>
      <c r="J15" s="36">
        <f t="shared" si="6"/>
        <v>-90</v>
      </c>
      <c r="K15" s="37"/>
      <c r="L15" s="38"/>
      <c r="M15" s="39"/>
      <c r="N15" s="96"/>
      <c r="O15" s="112"/>
      <c r="P15" s="38"/>
      <c r="Q15" s="40"/>
      <c r="R15" s="135"/>
      <c r="S15" s="136"/>
      <c r="T15" s="136"/>
      <c r="U15" s="136"/>
      <c r="V15" s="137"/>
      <c r="W15" s="41" t="s">
        <v>18</v>
      </c>
      <c r="X15" s="41"/>
      <c r="Y15" s="41"/>
    </row>
    <row r="16" spans="1:25" s="42" customFormat="1" ht="26.25" customHeight="1">
      <c r="A16" s="28"/>
      <c r="B16" s="29"/>
      <c r="C16" s="30"/>
      <c r="D16" s="31"/>
      <c r="E16" s="32">
        <f t="shared" si="2"/>
        <v>0</v>
      </c>
      <c r="F16" s="33"/>
      <c r="G16" s="33"/>
      <c r="H16" s="34">
        <f t="shared" si="7"/>
        <v>0</v>
      </c>
      <c r="I16" s="35"/>
      <c r="J16" s="36">
        <f t="shared" si="6"/>
        <v>-90</v>
      </c>
      <c r="K16" s="37"/>
      <c r="L16" s="38"/>
      <c r="M16" s="39"/>
      <c r="N16" s="96"/>
      <c r="O16" s="112"/>
      <c r="P16" s="38"/>
      <c r="Q16" s="40"/>
      <c r="R16" s="135"/>
      <c r="S16" s="136"/>
      <c r="T16" s="136"/>
      <c r="U16" s="136"/>
      <c r="V16" s="137"/>
      <c r="W16" s="41" t="s">
        <v>18</v>
      </c>
      <c r="X16" s="41"/>
      <c r="Y16" s="41"/>
    </row>
    <row r="17" spans="1:25" s="42" customFormat="1" ht="26.25" customHeight="1">
      <c r="A17" s="28"/>
      <c r="B17" s="29"/>
      <c r="C17" s="30"/>
      <c r="D17" s="31"/>
      <c r="E17" s="32">
        <f t="shared" si="2"/>
        <v>0</v>
      </c>
      <c r="F17" s="33"/>
      <c r="G17" s="33"/>
      <c r="H17" s="34">
        <f t="shared" si="7"/>
        <v>0</v>
      </c>
      <c r="I17" s="35"/>
      <c r="J17" s="36">
        <f t="shared" si="6"/>
        <v>-90</v>
      </c>
      <c r="K17" s="37"/>
      <c r="L17" s="38"/>
      <c r="M17" s="39"/>
      <c r="N17" s="96"/>
      <c r="O17" s="112"/>
      <c r="P17" s="38"/>
      <c r="Q17" s="40"/>
      <c r="R17" s="135"/>
      <c r="S17" s="136"/>
      <c r="T17" s="136"/>
      <c r="U17" s="136"/>
      <c r="V17" s="137"/>
      <c r="W17" s="41" t="s">
        <v>18</v>
      </c>
      <c r="X17" s="41"/>
      <c r="Y17" s="41"/>
    </row>
    <row r="18" spans="1:25" s="42" customFormat="1" ht="26.25" customHeight="1">
      <c r="A18" s="28"/>
      <c r="B18" s="29"/>
      <c r="C18" s="30"/>
      <c r="D18" s="31"/>
      <c r="E18" s="32">
        <f t="shared" si="2"/>
        <v>0</v>
      </c>
      <c r="F18" s="33"/>
      <c r="G18" s="33"/>
      <c r="H18" s="34">
        <f>E18-G18-F18</f>
        <v>0</v>
      </c>
      <c r="I18" s="35"/>
      <c r="J18" s="36">
        <f t="shared" si="6"/>
        <v>-90</v>
      </c>
      <c r="K18" s="37"/>
      <c r="L18" s="38"/>
      <c r="M18" s="39"/>
      <c r="N18" s="96"/>
      <c r="O18" s="112"/>
      <c r="P18" s="38"/>
      <c r="Q18" s="40"/>
      <c r="R18" s="135"/>
      <c r="S18" s="136"/>
      <c r="T18" s="136"/>
      <c r="U18" s="136"/>
      <c r="V18" s="137"/>
      <c r="W18" s="41" t="s">
        <v>18</v>
      </c>
      <c r="X18" s="41"/>
      <c r="Y18" s="41"/>
    </row>
    <row r="19" spans="1:25" s="42" customFormat="1" ht="26.25" customHeight="1">
      <c r="A19" s="28"/>
      <c r="B19" s="29"/>
      <c r="C19" s="30"/>
      <c r="D19" s="31"/>
      <c r="E19" s="32">
        <f t="shared" si="2"/>
        <v>0</v>
      </c>
      <c r="F19" s="33"/>
      <c r="G19" s="33"/>
      <c r="H19" s="34">
        <f t="shared" ref="H19:H24" si="8">E19-G19-F19</f>
        <v>0</v>
      </c>
      <c r="I19" s="35"/>
      <c r="J19" s="36">
        <f t="shared" si="6"/>
        <v>-90</v>
      </c>
      <c r="K19" s="37"/>
      <c r="L19" s="38"/>
      <c r="M19" s="39"/>
      <c r="N19" s="96"/>
      <c r="O19" s="112"/>
      <c r="P19" s="38"/>
      <c r="Q19" s="40"/>
      <c r="R19" s="135"/>
      <c r="S19" s="136"/>
      <c r="T19" s="136"/>
      <c r="U19" s="136"/>
      <c r="V19" s="137"/>
      <c r="W19" s="41" t="s">
        <v>18</v>
      </c>
      <c r="X19" s="41"/>
      <c r="Y19" s="41"/>
    </row>
    <row r="20" spans="1:25" s="42" customFormat="1" ht="26.25" customHeight="1">
      <c r="A20" s="28"/>
      <c r="B20" s="29"/>
      <c r="C20" s="30"/>
      <c r="D20" s="31"/>
      <c r="E20" s="32">
        <f t="shared" si="2"/>
        <v>0</v>
      </c>
      <c r="F20" s="33"/>
      <c r="G20" s="33"/>
      <c r="H20" s="34">
        <f t="shared" si="8"/>
        <v>0</v>
      </c>
      <c r="I20" s="35"/>
      <c r="J20" s="36">
        <f t="shared" si="6"/>
        <v>-90</v>
      </c>
      <c r="K20" s="37"/>
      <c r="L20" s="38"/>
      <c r="M20" s="39"/>
      <c r="N20" s="96"/>
      <c r="O20" s="112"/>
      <c r="P20" s="38"/>
      <c r="Q20" s="40"/>
      <c r="R20" s="135"/>
      <c r="S20" s="136"/>
      <c r="T20" s="136"/>
      <c r="U20" s="136"/>
      <c r="V20" s="137"/>
      <c r="W20" s="41" t="s">
        <v>18</v>
      </c>
      <c r="X20" s="41"/>
      <c r="Y20" s="41"/>
    </row>
    <row r="21" spans="1:25" s="42" customFormat="1" ht="26.25" customHeight="1">
      <c r="A21" s="28"/>
      <c r="B21" s="29"/>
      <c r="C21" s="30"/>
      <c r="D21" s="31"/>
      <c r="E21" s="32">
        <f t="shared" si="2"/>
        <v>0</v>
      </c>
      <c r="F21" s="33"/>
      <c r="G21" s="33"/>
      <c r="H21" s="34">
        <f t="shared" si="8"/>
        <v>0</v>
      </c>
      <c r="I21" s="35"/>
      <c r="J21" s="36">
        <f t="shared" si="6"/>
        <v>-90</v>
      </c>
      <c r="K21" s="37"/>
      <c r="L21" s="38"/>
      <c r="M21" s="39"/>
      <c r="N21" s="96"/>
      <c r="O21" s="112"/>
      <c r="P21" s="38"/>
      <c r="Q21" s="40"/>
      <c r="R21" s="135"/>
      <c r="S21" s="136"/>
      <c r="T21" s="136"/>
      <c r="U21" s="136"/>
      <c r="V21" s="137"/>
      <c r="W21" s="41" t="s">
        <v>18</v>
      </c>
      <c r="X21" s="41"/>
      <c r="Y21" s="41"/>
    </row>
    <row r="22" spans="1:25" s="42" customFormat="1" ht="26.25" customHeight="1">
      <c r="A22" s="28"/>
      <c r="B22" s="29"/>
      <c r="C22" s="30"/>
      <c r="D22" s="31"/>
      <c r="E22" s="32">
        <f t="shared" si="2"/>
        <v>0</v>
      </c>
      <c r="F22" s="33"/>
      <c r="G22" s="33"/>
      <c r="H22" s="34">
        <f t="shared" si="8"/>
        <v>0</v>
      </c>
      <c r="I22" s="35"/>
      <c r="J22" s="36">
        <f t="shared" si="6"/>
        <v>-90</v>
      </c>
      <c r="K22" s="37"/>
      <c r="L22" s="38"/>
      <c r="M22" s="39"/>
      <c r="N22" s="96"/>
      <c r="O22" s="112"/>
      <c r="P22" s="38"/>
      <c r="Q22" s="40"/>
      <c r="R22" s="135"/>
      <c r="S22" s="136"/>
      <c r="T22" s="136"/>
      <c r="U22" s="136"/>
      <c r="V22" s="137"/>
      <c r="W22" s="41" t="s">
        <v>18</v>
      </c>
      <c r="X22" s="41"/>
      <c r="Y22" s="41"/>
    </row>
    <row r="23" spans="1:25" s="42" customFormat="1" ht="26.25" customHeight="1">
      <c r="A23" s="28"/>
      <c r="B23" s="29"/>
      <c r="C23" s="30"/>
      <c r="D23" s="31"/>
      <c r="E23" s="32">
        <f t="shared" si="2"/>
        <v>0</v>
      </c>
      <c r="F23" s="33"/>
      <c r="G23" s="33"/>
      <c r="H23" s="34">
        <f t="shared" si="8"/>
        <v>0</v>
      </c>
      <c r="I23" s="35"/>
      <c r="J23" s="36">
        <f t="shared" si="6"/>
        <v>-90</v>
      </c>
      <c r="K23" s="37"/>
      <c r="L23" s="38"/>
      <c r="M23" s="39"/>
      <c r="N23" s="96"/>
      <c r="O23" s="112"/>
      <c r="P23" s="38"/>
      <c r="Q23" s="40"/>
      <c r="R23" s="135"/>
      <c r="S23" s="136"/>
      <c r="T23" s="136"/>
      <c r="U23" s="136"/>
      <c r="V23" s="137"/>
      <c r="W23" s="41" t="s">
        <v>18</v>
      </c>
      <c r="X23" s="41"/>
      <c r="Y23" s="41"/>
    </row>
    <row r="24" spans="1:25" s="42" customFormat="1" ht="26.25" customHeight="1">
      <c r="A24" s="28"/>
      <c r="B24" s="29"/>
      <c r="C24" s="30"/>
      <c r="D24" s="31"/>
      <c r="E24" s="32">
        <f t="shared" si="2"/>
        <v>0</v>
      </c>
      <c r="F24" s="33"/>
      <c r="G24" s="33"/>
      <c r="H24" s="34">
        <f t="shared" si="8"/>
        <v>0</v>
      </c>
      <c r="I24" s="35"/>
      <c r="J24" s="36">
        <f t="shared" si="6"/>
        <v>-90</v>
      </c>
      <c r="K24" s="37"/>
      <c r="L24" s="38"/>
      <c r="M24" s="39"/>
      <c r="N24" s="96"/>
      <c r="O24" s="112"/>
      <c r="P24" s="38"/>
      <c r="Q24" s="40"/>
      <c r="R24" s="135"/>
      <c r="S24" s="136"/>
      <c r="T24" s="136"/>
      <c r="U24" s="136"/>
      <c r="V24" s="137"/>
      <c r="W24" s="41" t="s">
        <v>18</v>
      </c>
      <c r="X24" s="41"/>
      <c r="Y24" s="41"/>
    </row>
    <row r="25" spans="1:25" s="42" customFormat="1" ht="26.25" customHeight="1">
      <c r="A25" s="28"/>
      <c r="B25" s="29"/>
      <c r="C25" s="30"/>
      <c r="D25" s="31"/>
      <c r="E25" s="32">
        <f t="shared" si="2"/>
        <v>0</v>
      </c>
      <c r="F25" s="33"/>
      <c r="G25" s="33"/>
      <c r="H25" s="34">
        <f>E25-G25-F25</f>
        <v>0</v>
      </c>
      <c r="I25" s="35"/>
      <c r="J25" s="36">
        <f t="shared" si="6"/>
        <v>-90</v>
      </c>
      <c r="K25" s="37"/>
      <c r="L25" s="38"/>
      <c r="M25" s="39"/>
      <c r="N25" s="96"/>
      <c r="O25" s="112"/>
      <c r="P25" s="38"/>
      <c r="Q25" s="40"/>
      <c r="R25" s="135"/>
      <c r="S25" s="136"/>
      <c r="T25" s="136"/>
      <c r="U25" s="136"/>
      <c r="V25" s="137"/>
      <c r="W25" s="41" t="s">
        <v>18</v>
      </c>
      <c r="X25" s="41"/>
      <c r="Y25" s="41"/>
    </row>
    <row r="26" spans="1:25" s="42" customFormat="1" ht="26.25" customHeight="1">
      <c r="A26" s="28"/>
      <c r="B26" s="29"/>
      <c r="C26" s="30"/>
      <c r="D26" s="31"/>
      <c r="E26" s="32">
        <f t="shared" si="2"/>
        <v>0</v>
      </c>
      <c r="F26" s="33"/>
      <c r="G26" s="33"/>
      <c r="H26" s="34">
        <f t="shared" ref="H26:H32" si="9">E26-G26-F26</f>
        <v>0</v>
      </c>
      <c r="I26" s="35"/>
      <c r="J26" s="36">
        <f t="shared" si="6"/>
        <v>-90</v>
      </c>
      <c r="K26" s="37"/>
      <c r="L26" s="38"/>
      <c r="M26" s="39"/>
      <c r="N26" s="96"/>
      <c r="O26" s="112"/>
      <c r="P26" s="38"/>
      <c r="Q26" s="40"/>
      <c r="R26" s="135"/>
      <c r="S26" s="136"/>
      <c r="T26" s="136"/>
      <c r="U26" s="136"/>
      <c r="V26" s="137"/>
      <c r="W26" s="41" t="s">
        <v>18</v>
      </c>
      <c r="X26" s="41"/>
      <c r="Y26" s="41"/>
    </row>
    <row r="27" spans="1:25" s="42" customFormat="1" ht="26.25" customHeight="1">
      <c r="A27" s="28"/>
      <c r="B27" s="29"/>
      <c r="C27" s="30"/>
      <c r="D27" s="31"/>
      <c r="E27" s="32">
        <f t="shared" si="2"/>
        <v>0</v>
      </c>
      <c r="F27" s="33"/>
      <c r="G27" s="33"/>
      <c r="H27" s="34">
        <f t="shared" si="9"/>
        <v>0</v>
      </c>
      <c r="I27" s="35"/>
      <c r="J27" s="36">
        <f t="shared" si="6"/>
        <v>-90</v>
      </c>
      <c r="K27" s="37"/>
      <c r="L27" s="38"/>
      <c r="M27" s="39"/>
      <c r="N27" s="96"/>
      <c r="O27" s="112"/>
      <c r="P27" s="38"/>
      <c r="Q27" s="40"/>
      <c r="R27" s="135"/>
      <c r="S27" s="136"/>
      <c r="T27" s="136"/>
      <c r="U27" s="136"/>
      <c r="V27" s="137"/>
      <c r="W27" s="41" t="s">
        <v>18</v>
      </c>
      <c r="X27" s="41"/>
      <c r="Y27" s="41"/>
    </row>
    <row r="28" spans="1:25" s="42" customFormat="1" ht="26.25" customHeight="1">
      <c r="A28" s="28"/>
      <c r="B28" s="29"/>
      <c r="C28" s="30"/>
      <c r="D28" s="31"/>
      <c r="E28" s="32">
        <f t="shared" si="2"/>
        <v>0</v>
      </c>
      <c r="F28" s="33"/>
      <c r="G28" s="33"/>
      <c r="H28" s="34">
        <f t="shared" si="9"/>
        <v>0</v>
      </c>
      <c r="I28" s="35"/>
      <c r="J28" s="36">
        <f t="shared" si="6"/>
        <v>-90</v>
      </c>
      <c r="K28" s="37"/>
      <c r="L28" s="38"/>
      <c r="M28" s="39"/>
      <c r="N28" s="96"/>
      <c r="O28" s="112"/>
      <c r="P28" s="38"/>
      <c r="Q28" s="40"/>
      <c r="R28" s="135"/>
      <c r="S28" s="136"/>
      <c r="T28" s="136"/>
      <c r="U28" s="136"/>
      <c r="V28" s="137"/>
      <c r="W28" s="41" t="s">
        <v>18</v>
      </c>
      <c r="X28" s="41"/>
      <c r="Y28" s="41"/>
    </row>
    <row r="29" spans="1:25" s="42" customFormat="1" ht="26.25" customHeight="1">
      <c r="A29" s="28"/>
      <c r="B29" s="29"/>
      <c r="C29" s="30"/>
      <c r="D29" s="31"/>
      <c r="E29" s="32">
        <f t="shared" si="2"/>
        <v>0</v>
      </c>
      <c r="F29" s="33"/>
      <c r="G29" s="33"/>
      <c r="H29" s="34">
        <f t="shared" si="9"/>
        <v>0</v>
      </c>
      <c r="I29" s="35"/>
      <c r="J29" s="36">
        <f t="shared" si="6"/>
        <v>-90</v>
      </c>
      <c r="K29" s="37"/>
      <c r="L29" s="38"/>
      <c r="M29" s="39"/>
      <c r="N29" s="96"/>
      <c r="O29" s="112"/>
      <c r="P29" s="38"/>
      <c r="Q29" s="40"/>
      <c r="R29" s="135"/>
      <c r="S29" s="136"/>
      <c r="T29" s="136"/>
      <c r="U29" s="136"/>
      <c r="V29" s="137"/>
      <c r="W29" s="41" t="s">
        <v>18</v>
      </c>
      <c r="X29" s="41"/>
      <c r="Y29" s="41"/>
    </row>
    <row r="30" spans="1:25" s="42" customFormat="1" ht="26.25" customHeight="1">
      <c r="A30" s="28"/>
      <c r="B30" s="29"/>
      <c r="C30" s="30"/>
      <c r="D30" s="31"/>
      <c r="E30" s="32">
        <f t="shared" si="2"/>
        <v>0</v>
      </c>
      <c r="F30" s="33"/>
      <c r="G30" s="33"/>
      <c r="H30" s="34">
        <f t="shared" si="9"/>
        <v>0</v>
      </c>
      <c r="I30" s="35"/>
      <c r="J30" s="36">
        <f t="shared" si="6"/>
        <v>-90</v>
      </c>
      <c r="K30" s="37"/>
      <c r="L30" s="38"/>
      <c r="M30" s="39"/>
      <c r="N30" s="96"/>
      <c r="O30" s="112"/>
      <c r="P30" s="38"/>
      <c r="Q30" s="40"/>
      <c r="R30" s="135"/>
      <c r="S30" s="136"/>
      <c r="T30" s="136"/>
      <c r="U30" s="136"/>
      <c r="V30" s="137"/>
      <c r="W30" s="41" t="s">
        <v>18</v>
      </c>
      <c r="X30" s="41"/>
      <c r="Y30" s="41"/>
    </row>
    <row r="31" spans="1:25" s="42" customFormat="1" ht="26.25" customHeight="1">
      <c r="A31" s="28"/>
      <c r="B31" s="29"/>
      <c r="C31" s="30"/>
      <c r="D31" s="31"/>
      <c r="E31" s="32">
        <f t="shared" si="2"/>
        <v>0</v>
      </c>
      <c r="F31" s="33"/>
      <c r="G31" s="33"/>
      <c r="H31" s="34">
        <f t="shared" si="9"/>
        <v>0</v>
      </c>
      <c r="I31" s="35"/>
      <c r="J31" s="36">
        <f t="shared" si="6"/>
        <v>-90</v>
      </c>
      <c r="K31" s="37"/>
      <c r="L31" s="38"/>
      <c r="M31" s="39"/>
      <c r="N31" s="96"/>
      <c r="O31" s="112"/>
      <c r="P31" s="38"/>
      <c r="Q31" s="40"/>
      <c r="R31" s="135"/>
      <c r="S31" s="136"/>
      <c r="T31" s="136"/>
      <c r="U31" s="136"/>
      <c r="V31" s="137"/>
      <c r="W31" s="41" t="s">
        <v>18</v>
      </c>
      <c r="X31" s="41"/>
      <c r="Y31" s="41"/>
    </row>
    <row r="32" spans="1:25" s="42" customFormat="1" ht="26.25" customHeight="1">
      <c r="A32" s="28"/>
      <c r="B32" s="29"/>
      <c r="C32" s="30"/>
      <c r="D32" s="31"/>
      <c r="E32" s="32">
        <f t="shared" si="2"/>
        <v>0</v>
      </c>
      <c r="F32" s="33"/>
      <c r="G32" s="33"/>
      <c r="H32" s="34">
        <f t="shared" si="9"/>
        <v>0</v>
      </c>
      <c r="I32" s="35"/>
      <c r="J32" s="36">
        <f t="shared" si="6"/>
        <v>-90</v>
      </c>
      <c r="K32" s="37"/>
      <c r="L32" s="38"/>
      <c r="M32" s="39"/>
      <c r="N32" s="96"/>
      <c r="O32" s="112"/>
      <c r="P32" s="38"/>
      <c r="Q32" s="40"/>
      <c r="R32" s="135"/>
      <c r="S32" s="136"/>
      <c r="T32" s="136"/>
      <c r="U32" s="136"/>
      <c r="V32" s="137"/>
      <c r="W32" s="41" t="s">
        <v>18</v>
      </c>
      <c r="X32" s="41"/>
      <c r="Y32" s="41"/>
    </row>
    <row r="33" spans="1:25" s="42" customFormat="1" ht="26.25" customHeight="1">
      <c r="A33" s="28"/>
      <c r="B33" s="29"/>
      <c r="C33" s="30"/>
      <c r="D33" s="31"/>
      <c r="E33" s="32">
        <f t="shared" si="2"/>
        <v>0</v>
      </c>
      <c r="F33" s="33"/>
      <c r="G33" s="33"/>
      <c r="H33" s="34">
        <f t="shared" si="3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35"/>
      <c r="S33" s="136"/>
      <c r="T33" s="136"/>
      <c r="U33" s="136"/>
      <c r="V33" s="137"/>
      <c r="W33" s="41" t="s">
        <v>18</v>
      </c>
      <c r="X33" s="41"/>
      <c r="Y33" s="41"/>
    </row>
    <row r="34" spans="1:25" s="42" customFormat="1" ht="26.25" customHeight="1">
      <c r="A34" s="28"/>
      <c r="B34" s="29"/>
      <c r="C34" s="30"/>
      <c r="D34" s="31"/>
      <c r="E34" s="32">
        <f t="shared" si="2"/>
        <v>0</v>
      </c>
      <c r="F34" s="33"/>
      <c r="G34" s="33"/>
      <c r="H34" s="34">
        <f t="shared" si="3"/>
        <v>0</v>
      </c>
      <c r="I34" s="35"/>
      <c r="J34" s="36">
        <f t="shared" ref="J34:J58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35"/>
      <c r="S34" s="136"/>
      <c r="T34" s="136"/>
      <c r="U34" s="136"/>
      <c r="V34" s="137"/>
      <c r="W34" s="41" t="s">
        <v>18</v>
      </c>
      <c r="X34" s="41"/>
      <c r="Y34" s="41"/>
    </row>
    <row r="35" spans="1:25" s="42" customFormat="1" ht="26.25" customHeight="1">
      <c r="A35" s="28"/>
      <c r="B35" s="29"/>
      <c r="C35" s="30"/>
      <c r="D35" s="31"/>
      <c r="E35" s="32">
        <f t="shared" si="2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35"/>
      <c r="S35" s="136"/>
      <c r="T35" s="136"/>
      <c r="U35" s="136"/>
      <c r="V35" s="137"/>
      <c r="W35" s="41" t="s">
        <v>18</v>
      </c>
      <c r="X35" s="41"/>
      <c r="Y35" s="41"/>
    </row>
    <row r="36" spans="1:25" s="42" customFormat="1" ht="26.25" customHeight="1">
      <c r="A36" s="28"/>
      <c r="B36" s="29"/>
      <c r="C36" s="30"/>
      <c r="D36" s="31"/>
      <c r="E36" s="32">
        <f t="shared" si="2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35"/>
      <c r="S36" s="136"/>
      <c r="T36" s="136"/>
      <c r="U36" s="136"/>
      <c r="V36" s="137"/>
      <c r="W36" s="41" t="s">
        <v>18</v>
      </c>
      <c r="X36" s="41"/>
      <c r="Y36" s="41"/>
    </row>
    <row r="37" spans="1:25" s="42" customFormat="1" ht="26.25" customHeight="1">
      <c r="A37" s="28"/>
      <c r="B37" s="29"/>
      <c r="C37" s="30"/>
      <c r="D37" s="31"/>
      <c r="E37" s="32">
        <f t="shared" si="2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35"/>
      <c r="S37" s="136"/>
      <c r="T37" s="136"/>
      <c r="U37" s="136"/>
      <c r="V37" s="137"/>
      <c r="W37" s="41" t="s">
        <v>18</v>
      </c>
      <c r="X37" s="41"/>
      <c r="Y37" s="41"/>
    </row>
    <row r="38" spans="1:25" s="42" customFormat="1" ht="26.25" customHeight="1">
      <c r="A38" s="28"/>
      <c r="B38" s="29"/>
      <c r="C38" s="30"/>
      <c r="D38" s="31"/>
      <c r="E38" s="32">
        <f t="shared" si="2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35"/>
      <c r="S38" s="136"/>
      <c r="T38" s="136"/>
      <c r="U38" s="136"/>
      <c r="V38" s="137"/>
      <c r="W38" s="41" t="s">
        <v>18</v>
      </c>
      <c r="X38" s="41"/>
      <c r="Y38" s="41"/>
    </row>
    <row r="39" spans="1:25" s="42" customFormat="1" ht="26.25" customHeight="1">
      <c r="A39" s="28"/>
      <c r="B39" s="29"/>
      <c r="C39" s="30"/>
      <c r="D39" s="31"/>
      <c r="E39" s="32">
        <f t="shared" si="2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35"/>
      <c r="S39" s="136"/>
      <c r="T39" s="136"/>
      <c r="U39" s="136"/>
      <c r="V39" s="137"/>
      <c r="W39" s="41" t="s">
        <v>18</v>
      </c>
      <c r="X39" s="41"/>
      <c r="Y39" s="41"/>
    </row>
    <row r="40" spans="1:25" s="42" customFormat="1" ht="26.25" customHeight="1">
      <c r="A40" s="28"/>
      <c r="B40" s="29"/>
      <c r="C40" s="30"/>
      <c r="D40" s="31"/>
      <c r="E40" s="32">
        <f t="shared" si="2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35"/>
      <c r="S40" s="136"/>
      <c r="T40" s="136"/>
      <c r="U40" s="136"/>
      <c r="V40" s="137"/>
      <c r="W40" s="41" t="s">
        <v>18</v>
      </c>
      <c r="X40" s="41"/>
      <c r="Y40" s="41"/>
    </row>
    <row r="41" spans="1:25" s="42" customFormat="1" ht="26.25" customHeight="1">
      <c r="A41" s="28"/>
      <c r="B41" s="29"/>
      <c r="C41" s="30"/>
      <c r="D41" s="31"/>
      <c r="E41" s="32">
        <f t="shared" si="2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35"/>
      <c r="S41" s="136"/>
      <c r="T41" s="136"/>
      <c r="U41" s="136"/>
      <c r="V41" s="137"/>
      <c r="W41" s="41" t="s">
        <v>18</v>
      </c>
      <c r="X41" s="41"/>
      <c r="Y41" s="41"/>
    </row>
    <row r="42" spans="1:25" s="42" customFormat="1" ht="26.25" customHeight="1">
      <c r="A42" s="28"/>
      <c r="B42" s="29"/>
      <c r="C42" s="30"/>
      <c r="D42" s="31"/>
      <c r="E42" s="32">
        <f t="shared" si="2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35"/>
      <c r="S42" s="136"/>
      <c r="T42" s="136"/>
      <c r="U42" s="136"/>
      <c r="V42" s="137"/>
      <c r="W42" s="41" t="s">
        <v>18</v>
      </c>
      <c r="X42" s="41"/>
      <c r="Y42" s="41"/>
    </row>
    <row r="43" spans="1:25" s="42" customFormat="1" ht="26.25" customHeight="1">
      <c r="A43" s="28"/>
      <c r="B43" s="29"/>
      <c r="C43" s="30"/>
      <c r="D43" s="31"/>
      <c r="E43" s="32">
        <f t="shared" si="2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35"/>
      <c r="S43" s="136"/>
      <c r="T43" s="136"/>
      <c r="U43" s="136"/>
      <c r="V43" s="137"/>
      <c r="W43" s="41" t="s">
        <v>18</v>
      </c>
      <c r="X43" s="41"/>
      <c r="Y43" s="41"/>
    </row>
    <row r="44" spans="1:25" s="42" customFormat="1" ht="26.25" customHeight="1">
      <c r="A44" s="28"/>
      <c r="B44" s="29"/>
      <c r="C44" s="30"/>
      <c r="D44" s="31"/>
      <c r="E44" s="32">
        <f t="shared" si="2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35"/>
      <c r="S44" s="136"/>
      <c r="T44" s="136"/>
      <c r="U44" s="136"/>
      <c r="V44" s="137"/>
      <c r="W44" s="41" t="s">
        <v>18</v>
      </c>
      <c r="X44" s="41"/>
      <c r="Y44" s="41"/>
    </row>
    <row r="45" spans="1:25" s="42" customFormat="1" ht="26.25" customHeight="1">
      <c r="A45" s="28"/>
      <c r="B45" s="29"/>
      <c r="C45" s="30"/>
      <c r="D45" s="31"/>
      <c r="E45" s="32">
        <f t="shared" si="2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35"/>
      <c r="S45" s="136"/>
      <c r="T45" s="136"/>
      <c r="U45" s="136"/>
      <c r="V45" s="137"/>
      <c r="W45" s="41" t="s">
        <v>18</v>
      </c>
      <c r="X45" s="41"/>
      <c r="Y45" s="41"/>
    </row>
    <row r="46" spans="1:25" s="42" customFormat="1" ht="26.25" customHeight="1">
      <c r="A46" s="28"/>
      <c r="B46" s="29"/>
      <c r="C46" s="30"/>
      <c r="D46" s="31"/>
      <c r="E46" s="32">
        <f t="shared" si="2"/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35"/>
      <c r="S46" s="136"/>
      <c r="T46" s="136"/>
      <c r="U46" s="136"/>
      <c r="V46" s="137"/>
      <c r="W46" s="41" t="s">
        <v>18</v>
      </c>
      <c r="X46" s="41"/>
      <c r="Y46" s="41"/>
    </row>
    <row r="47" spans="1:25" s="42" customFormat="1" ht="26.25" customHeight="1">
      <c r="A47" s="28"/>
      <c r="B47" s="29"/>
      <c r="C47" s="30"/>
      <c r="D47" s="31"/>
      <c r="E47" s="32">
        <f t="shared" si="2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35"/>
      <c r="S47" s="136"/>
      <c r="T47" s="136"/>
      <c r="U47" s="136"/>
      <c r="V47" s="137"/>
      <c r="W47" s="41" t="s">
        <v>18</v>
      </c>
      <c r="X47" s="41"/>
      <c r="Y47" s="41"/>
    </row>
    <row r="48" spans="1:25" s="42" customFormat="1" ht="26.25" customHeight="1">
      <c r="A48" s="28"/>
      <c r="B48" s="29"/>
      <c r="C48" s="30"/>
      <c r="D48" s="31"/>
      <c r="E48" s="32">
        <f t="shared" si="2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35"/>
      <c r="S48" s="136"/>
      <c r="T48" s="136"/>
      <c r="U48" s="136"/>
      <c r="V48" s="137"/>
      <c r="W48" s="41" t="s">
        <v>18</v>
      </c>
      <c r="X48" s="41"/>
      <c r="Y48" s="41"/>
    </row>
    <row r="49" spans="1:26" s="42" customFormat="1" ht="26.25" customHeight="1">
      <c r="A49" s="28"/>
      <c r="B49" s="29"/>
      <c r="C49" s="30"/>
      <c r="D49" s="31"/>
      <c r="E49" s="32">
        <f t="shared" si="2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35"/>
      <c r="S49" s="136"/>
      <c r="T49" s="136"/>
      <c r="U49" s="136"/>
      <c r="V49" s="137"/>
      <c r="W49" s="41" t="s">
        <v>18</v>
      </c>
      <c r="X49" s="41"/>
      <c r="Y49" s="41"/>
    </row>
    <row r="50" spans="1:26" s="42" customFormat="1" ht="26.25" customHeight="1">
      <c r="A50" s="28"/>
      <c r="B50" s="29"/>
      <c r="C50" s="30"/>
      <c r="D50" s="31"/>
      <c r="E50" s="32">
        <f t="shared" si="2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35"/>
      <c r="S50" s="136"/>
      <c r="T50" s="136"/>
      <c r="U50" s="136"/>
      <c r="V50" s="137"/>
      <c r="W50" s="41" t="s">
        <v>18</v>
      </c>
      <c r="X50" s="41"/>
      <c r="Y50" s="41"/>
    </row>
    <row r="51" spans="1:26" s="42" customFormat="1" ht="26.25" customHeight="1">
      <c r="A51" s="28"/>
      <c r="B51" s="29"/>
      <c r="C51" s="30"/>
      <c r="D51" s="31"/>
      <c r="E51" s="32">
        <f t="shared" si="2"/>
        <v>0</v>
      </c>
      <c r="F51" s="33"/>
      <c r="G51" s="33"/>
      <c r="H51" s="34">
        <f t="shared" ref="H51:H57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35"/>
      <c r="S51" s="136"/>
      <c r="T51" s="136"/>
      <c r="U51" s="136"/>
      <c r="V51" s="137"/>
      <c r="W51" s="41" t="s">
        <v>18</v>
      </c>
      <c r="X51" s="41"/>
      <c r="Y51" s="41"/>
    </row>
    <row r="52" spans="1:26" s="42" customFormat="1" ht="26.25" customHeight="1">
      <c r="A52" s="28"/>
      <c r="B52" s="29"/>
      <c r="C52" s="30"/>
      <c r="D52" s="31"/>
      <c r="E52" s="32">
        <f t="shared" si="2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35"/>
      <c r="S52" s="136"/>
      <c r="T52" s="136"/>
      <c r="U52" s="136"/>
      <c r="V52" s="137"/>
      <c r="W52" s="41" t="s">
        <v>18</v>
      </c>
      <c r="X52" s="41"/>
      <c r="Y52" s="41"/>
    </row>
    <row r="53" spans="1:26" s="42" customFormat="1" ht="26.25" customHeight="1">
      <c r="A53" s="28"/>
      <c r="B53" s="29"/>
      <c r="C53" s="30"/>
      <c r="D53" s="31"/>
      <c r="E53" s="32">
        <f t="shared" si="2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35"/>
      <c r="S53" s="136"/>
      <c r="T53" s="136"/>
      <c r="U53" s="136"/>
      <c r="V53" s="137"/>
      <c r="W53" s="41" t="s">
        <v>18</v>
      </c>
      <c r="X53" s="41"/>
      <c r="Y53" s="41"/>
    </row>
    <row r="54" spans="1:26" s="42" customFormat="1" ht="26.25" customHeight="1">
      <c r="A54" s="28"/>
      <c r="B54" s="29"/>
      <c r="C54" s="30"/>
      <c r="D54" s="31"/>
      <c r="E54" s="32">
        <f t="shared" si="2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35"/>
      <c r="S54" s="136"/>
      <c r="T54" s="136"/>
      <c r="U54" s="136"/>
      <c r="V54" s="137"/>
      <c r="W54" s="41" t="s">
        <v>18</v>
      </c>
      <c r="X54" s="41"/>
      <c r="Y54" s="41"/>
    </row>
    <row r="55" spans="1:26" s="42" customFormat="1" ht="26.25" customHeight="1">
      <c r="A55" s="28"/>
      <c r="B55" s="29"/>
      <c r="C55" s="30"/>
      <c r="D55" s="31"/>
      <c r="E55" s="32">
        <f t="shared" si="2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35"/>
      <c r="S55" s="136"/>
      <c r="T55" s="136"/>
      <c r="U55" s="136"/>
      <c r="V55" s="137"/>
      <c r="W55" s="41" t="s">
        <v>18</v>
      </c>
      <c r="X55" s="41"/>
      <c r="Y55" s="41"/>
    </row>
    <row r="56" spans="1:26" s="42" customFormat="1" ht="26.25" customHeight="1">
      <c r="A56" s="28"/>
      <c r="B56" s="29"/>
      <c r="C56" s="30"/>
      <c r="D56" s="31"/>
      <c r="E56" s="32">
        <f t="shared" si="2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35"/>
      <c r="S56" s="136"/>
      <c r="T56" s="136"/>
      <c r="U56" s="136"/>
      <c r="V56" s="137"/>
      <c r="W56" s="41" t="s">
        <v>18</v>
      </c>
      <c r="X56" s="41"/>
      <c r="Y56" s="41"/>
    </row>
    <row r="57" spans="1:26" s="42" customFormat="1" ht="26.25" customHeight="1">
      <c r="A57" s="28"/>
      <c r="B57" s="29"/>
      <c r="C57" s="30"/>
      <c r="D57" s="31"/>
      <c r="E57" s="32">
        <f t="shared" si="2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35"/>
      <c r="S57" s="136"/>
      <c r="T57" s="136"/>
      <c r="U57" s="136"/>
      <c r="V57" s="137"/>
      <c r="W57" s="41" t="s">
        <v>18</v>
      </c>
      <c r="X57" s="41"/>
      <c r="Y57" s="41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38"/>
      <c r="S58" s="139"/>
      <c r="T58" s="139"/>
      <c r="U58" s="139"/>
      <c r="V58" s="140"/>
      <c r="W58" s="41"/>
      <c r="X58" s="41" t="s">
        <v>18</v>
      </c>
      <c r="Y58" s="41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1"/>
      <c r="S59" s="142"/>
      <c r="T59" s="142"/>
      <c r="U59" s="142"/>
      <c r="V59" s="143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 t="shared" ref="I60:Q60" si="14">SUM(I2:I59)</f>
        <v>0</v>
      </c>
      <c r="J60" s="73" t="e">
        <f t="shared" si="14"/>
        <v>#VALUE!</v>
      </c>
      <c r="K60" s="74">
        <f t="shared" si="14"/>
        <v>0</v>
      </c>
      <c r="L60" s="75">
        <f t="shared" si="14"/>
        <v>0</v>
      </c>
      <c r="M60" s="76">
        <f t="shared" si="14"/>
        <v>0</v>
      </c>
      <c r="N60" s="99">
        <f t="shared" si="14"/>
        <v>0</v>
      </c>
      <c r="O60" s="110">
        <f t="shared" si="14"/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44" t="s">
        <v>19</v>
      </c>
      <c r="T60" s="145"/>
      <c r="U60" s="145"/>
      <c r="V60" s="146"/>
      <c r="W60" s="78">
        <v>1</v>
      </c>
      <c r="X60" s="78"/>
      <c r="Y60" s="78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32"/>
      <c r="T61" s="133"/>
      <c r="U61" s="133"/>
      <c r="V61" s="134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1" priority="5" stopIfTrue="1" operator="equal">
      <formula>-90</formula>
    </cfRule>
  </conditionalFormatting>
  <conditionalFormatting sqref="J3:J58">
    <cfRule type="cellIs" dxfId="30" priority="6" operator="equal">
      <formula>0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rgb="FFFFFF00"/>
  </sheetPr>
  <dimension ref="A1:Z63"/>
  <sheetViews>
    <sheetView tabSelected="1" zoomScale="80" zoomScaleNormal="80" workbookViewId="0">
      <pane ySplit="2" topLeftCell="A3" activePane="bottomLeft" state="frozen"/>
      <selection activeCell="J3" sqref="J3:J7"/>
      <selection pane="bottomLeft" activeCell="A3" sqref="A3:V13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45334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50" t="s">
        <v>14</v>
      </c>
      <c r="S1" s="151"/>
      <c r="T1" s="151"/>
      <c r="U1" s="151"/>
      <c r="V1" s="152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53"/>
      <c r="S2" s="154"/>
      <c r="T2" s="154"/>
      <c r="U2" s="154"/>
      <c r="V2" s="155"/>
      <c r="W2" s="121"/>
      <c r="X2" s="121"/>
      <c r="Y2" s="121"/>
    </row>
    <row r="3" spans="1:25" s="42" customFormat="1" ht="26.25" customHeight="1">
      <c r="A3" s="28">
        <v>0.39583333333333331</v>
      </c>
      <c r="B3" s="29" t="s">
        <v>48</v>
      </c>
      <c r="C3" s="30" t="s">
        <v>18</v>
      </c>
      <c r="D3" s="31" t="s">
        <v>18</v>
      </c>
      <c r="E3" s="32" t="s">
        <v>18</v>
      </c>
      <c r="F3" s="33" t="s">
        <v>18</v>
      </c>
      <c r="G3" s="33" t="s">
        <v>18</v>
      </c>
      <c r="H3" s="34" t="s">
        <v>18</v>
      </c>
      <c r="I3" s="35" t="s">
        <v>18</v>
      </c>
      <c r="J3" s="36" t="e">
        <f t="shared" ref="J3" si="0">IF(ISBLANK(I3),-90,(-((I3)-SUM(L3:Q3,K3))))</f>
        <v>#VALUE!</v>
      </c>
      <c r="K3" s="37" t="s">
        <v>18</v>
      </c>
      <c r="L3" s="38" t="s">
        <v>18</v>
      </c>
      <c r="M3" s="39" t="s">
        <v>18</v>
      </c>
      <c r="N3" s="96" t="s">
        <v>18</v>
      </c>
      <c r="O3" s="112" t="s">
        <v>18</v>
      </c>
      <c r="P3" s="38" t="s">
        <v>18</v>
      </c>
      <c r="Q3" s="40" t="s">
        <v>18</v>
      </c>
      <c r="R3" s="126" t="s">
        <v>51</v>
      </c>
      <c r="S3" s="127"/>
      <c r="T3" s="127"/>
      <c r="U3" s="127"/>
      <c r="V3" s="128"/>
      <c r="W3" s="39"/>
      <c r="X3" s="39" t="s">
        <v>18</v>
      </c>
      <c r="Y3" s="39" t="s">
        <v>18</v>
      </c>
    </row>
    <row r="4" spans="1:25" s="42" customFormat="1" ht="26.25" customHeight="1">
      <c r="A4" s="28">
        <v>0.41666666666666669</v>
      </c>
      <c r="B4" s="29" t="s">
        <v>43</v>
      </c>
      <c r="C4" s="30">
        <v>4207</v>
      </c>
      <c r="D4" s="31">
        <v>4211</v>
      </c>
      <c r="E4" s="32">
        <f t="shared" ref="E4" si="1">IF(ISBLANK(D4),0,(D4-C4+1))</f>
        <v>5</v>
      </c>
      <c r="F4" s="33">
        <v>1</v>
      </c>
      <c r="G4" s="33"/>
      <c r="H4" s="34">
        <f t="shared" ref="H4" si="2">E4-G4-F4</f>
        <v>4</v>
      </c>
      <c r="I4" s="35">
        <v>4</v>
      </c>
      <c r="J4" s="36">
        <f>IF(ISBLANK(I4),-90,(-((I4)-SUM(L4:Q4,K4))))</f>
        <v>0</v>
      </c>
      <c r="K4" s="37">
        <v>2</v>
      </c>
      <c r="L4" s="38">
        <v>0</v>
      </c>
      <c r="M4" s="39">
        <v>0</v>
      </c>
      <c r="N4" s="96">
        <v>2</v>
      </c>
      <c r="O4" s="112">
        <v>0</v>
      </c>
      <c r="P4" s="38"/>
      <c r="Q4" s="40"/>
      <c r="R4" s="126" t="s">
        <v>52</v>
      </c>
      <c r="S4" s="127"/>
      <c r="T4" s="127"/>
      <c r="U4" s="127"/>
      <c r="V4" s="128"/>
      <c r="W4" s="39" t="s">
        <v>18</v>
      </c>
      <c r="X4" s="39"/>
      <c r="Y4" s="39"/>
    </row>
    <row r="5" spans="1:25" s="42" customFormat="1" ht="26.25" customHeight="1">
      <c r="A5" s="28">
        <v>0.41666666666666669</v>
      </c>
      <c r="B5" s="29" t="s">
        <v>44</v>
      </c>
      <c r="C5" s="30" t="s">
        <v>18</v>
      </c>
      <c r="D5" s="31" t="s">
        <v>18</v>
      </c>
      <c r="E5" s="32" t="s">
        <v>18</v>
      </c>
      <c r="F5" s="33" t="s">
        <v>18</v>
      </c>
      <c r="G5" s="33" t="s">
        <v>18</v>
      </c>
      <c r="H5" s="34" t="s">
        <v>18</v>
      </c>
      <c r="I5" s="35" t="s">
        <v>18</v>
      </c>
      <c r="J5" s="36" t="e">
        <f t="shared" ref="J5:J13" si="3">IF(ISBLANK(I5),-90,(-((I5)-SUM(L5:Q5,K5))))</f>
        <v>#VALUE!</v>
      </c>
      <c r="K5" s="37" t="s">
        <v>18</v>
      </c>
      <c r="L5" s="38" t="s">
        <v>18</v>
      </c>
      <c r="M5" s="39" t="s">
        <v>18</v>
      </c>
      <c r="N5" s="96" t="s">
        <v>18</v>
      </c>
      <c r="O5" s="112" t="s">
        <v>18</v>
      </c>
      <c r="P5" s="38" t="s">
        <v>18</v>
      </c>
      <c r="Q5" s="40" t="s">
        <v>18</v>
      </c>
      <c r="R5" s="126" t="s">
        <v>53</v>
      </c>
      <c r="S5" s="127"/>
      <c r="T5" s="127"/>
      <c r="U5" s="127"/>
      <c r="V5" s="128"/>
      <c r="W5" s="39"/>
      <c r="X5" s="39" t="s">
        <v>18</v>
      </c>
      <c r="Y5" s="39" t="s">
        <v>18</v>
      </c>
    </row>
    <row r="6" spans="1:25" s="42" customFormat="1" ht="26.25" customHeight="1">
      <c r="A6" s="28">
        <v>0.45833333333333331</v>
      </c>
      <c r="B6" s="29" t="s">
        <v>49</v>
      </c>
      <c r="C6" s="30">
        <v>4212</v>
      </c>
      <c r="D6" s="31">
        <v>4218</v>
      </c>
      <c r="E6" s="32">
        <f t="shared" ref="E6:E13" si="4">IF(ISBLANK(D6),0,(D6-C6+1))</f>
        <v>7</v>
      </c>
      <c r="F6" s="33">
        <v>1</v>
      </c>
      <c r="G6" s="33"/>
      <c r="H6" s="34">
        <f t="shared" ref="H6:H13" si="5">E6-G6-F6</f>
        <v>6</v>
      </c>
      <c r="I6" s="35">
        <v>6</v>
      </c>
      <c r="J6" s="36">
        <f t="shared" si="3"/>
        <v>0</v>
      </c>
      <c r="K6" s="37">
        <v>1</v>
      </c>
      <c r="L6" s="38">
        <v>0</v>
      </c>
      <c r="M6" s="39">
        <v>1</v>
      </c>
      <c r="N6" s="96">
        <v>4</v>
      </c>
      <c r="O6" s="112">
        <v>0</v>
      </c>
      <c r="P6" s="38"/>
      <c r="Q6" s="40"/>
      <c r="R6" s="126" t="s">
        <v>54</v>
      </c>
      <c r="S6" s="127"/>
      <c r="T6" s="127"/>
      <c r="U6" s="127"/>
      <c r="V6" s="128"/>
      <c r="W6" s="39" t="s">
        <v>18</v>
      </c>
      <c r="X6" s="39"/>
      <c r="Y6" s="39"/>
    </row>
    <row r="7" spans="1:25" s="42" customFormat="1" ht="26.25" customHeight="1">
      <c r="A7" s="28">
        <v>0.5</v>
      </c>
      <c r="B7" s="29" t="s">
        <v>46</v>
      </c>
      <c r="C7" s="30">
        <v>4219</v>
      </c>
      <c r="D7" s="31">
        <v>4226</v>
      </c>
      <c r="E7" s="32">
        <f t="shared" si="4"/>
        <v>8</v>
      </c>
      <c r="F7" s="33">
        <v>0</v>
      </c>
      <c r="G7" s="33"/>
      <c r="H7" s="34">
        <f t="shared" si="5"/>
        <v>8</v>
      </c>
      <c r="I7" s="35">
        <v>8</v>
      </c>
      <c r="J7" s="36">
        <f t="shared" si="3"/>
        <v>0</v>
      </c>
      <c r="K7" s="37">
        <v>5</v>
      </c>
      <c r="L7" s="38">
        <v>0</v>
      </c>
      <c r="M7" s="39">
        <v>0</v>
      </c>
      <c r="N7" s="96">
        <v>2</v>
      </c>
      <c r="O7" s="112">
        <v>1</v>
      </c>
      <c r="P7" s="38"/>
      <c r="Q7" s="40"/>
      <c r="R7" s="126">
        <v>0</v>
      </c>
      <c r="S7" s="127"/>
      <c r="T7" s="127"/>
      <c r="U7" s="127"/>
      <c r="V7" s="128"/>
      <c r="W7" s="39" t="s">
        <v>18</v>
      </c>
      <c r="X7" s="39"/>
      <c r="Y7" s="39"/>
    </row>
    <row r="8" spans="1:25" s="42" customFormat="1" ht="26.25" customHeight="1">
      <c r="A8" s="28">
        <v>4.1666666666666664E-2</v>
      </c>
      <c r="B8" s="29" t="s">
        <v>43</v>
      </c>
      <c r="C8" s="30">
        <v>4227</v>
      </c>
      <c r="D8" s="31">
        <v>4234</v>
      </c>
      <c r="E8" s="32">
        <f t="shared" si="4"/>
        <v>8</v>
      </c>
      <c r="F8" s="33">
        <v>0</v>
      </c>
      <c r="G8" s="33"/>
      <c r="H8" s="34">
        <f t="shared" si="5"/>
        <v>8</v>
      </c>
      <c r="I8" s="35">
        <v>8</v>
      </c>
      <c r="J8" s="36">
        <f t="shared" si="3"/>
        <v>0</v>
      </c>
      <c r="K8" s="37">
        <v>4</v>
      </c>
      <c r="L8" s="38">
        <v>0</v>
      </c>
      <c r="M8" s="39">
        <v>1</v>
      </c>
      <c r="N8" s="96">
        <v>2</v>
      </c>
      <c r="O8" s="112">
        <v>0</v>
      </c>
      <c r="P8" s="38"/>
      <c r="Q8" s="40">
        <v>1</v>
      </c>
      <c r="R8" s="126" t="s">
        <v>55</v>
      </c>
      <c r="S8" s="127"/>
      <c r="T8" s="127"/>
      <c r="U8" s="127"/>
      <c r="V8" s="128"/>
      <c r="W8" s="39" t="s">
        <v>18</v>
      </c>
      <c r="X8" s="39"/>
      <c r="Y8" s="39"/>
    </row>
    <row r="9" spans="1:25" s="42" customFormat="1" ht="26.25" customHeight="1">
      <c r="A9" s="28">
        <v>7.2916666666666671E-2</v>
      </c>
      <c r="B9" s="29" t="s">
        <v>47</v>
      </c>
      <c r="C9" s="30" t="s">
        <v>18</v>
      </c>
      <c r="D9" s="31" t="s">
        <v>18</v>
      </c>
      <c r="E9" s="32" t="s">
        <v>18</v>
      </c>
      <c r="F9" s="33" t="s">
        <v>18</v>
      </c>
      <c r="G9" s="33" t="s">
        <v>18</v>
      </c>
      <c r="H9" s="34" t="s">
        <v>18</v>
      </c>
      <c r="I9" s="35" t="s">
        <v>18</v>
      </c>
      <c r="J9" s="36" t="e">
        <f t="shared" si="3"/>
        <v>#VALUE!</v>
      </c>
      <c r="K9" s="37" t="s">
        <v>18</v>
      </c>
      <c r="L9" s="38" t="s">
        <v>18</v>
      </c>
      <c r="M9" s="39" t="s">
        <v>18</v>
      </c>
      <c r="N9" s="96" t="s">
        <v>18</v>
      </c>
      <c r="O9" s="112" t="s">
        <v>18</v>
      </c>
      <c r="P9" s="38" t="s">
        <v>18</v>
      </c>
      <c r="Q9" s="40" t="s">
        <v>18</v>
      </c>
      <c r="R9" s="126" t="s">
        <v>56</v>
      </c>
      <c r="S9" s="127"/>
      <c r="T9" s="127"/>
      <c r="U9" s="127"/>
      <c r="V9" s="128"/>
      <c r="W9" s="39"/>
      <c r="X9" s="39" t="s">
        <v>18</v>
      </c>
      <c r="Y9" s="39" t="s">
        <v>18</v>
      </c>
    </row>
    <row r="10" spans="1:25" s="42" customFormat="1" ht="26.25" customHeight="1">
      <c r="A10" s="28">
        <v>8.3333333333333329E-2</v>
      </c>
      <c r="B10" s="29" t="s">
        <v>49</v>
      </c>
      <c r="C10" s="30">
        <v>4235</v>
      </c>
      <c r="D10" s="31">
        <v>4250</v>
      </c>
      <c r="E10" s="32">
        <f t="shared" si="4"/>
        <v>16</v>
      </c>
      <c r="F10" s="33">
        <v>2</v>
      </c>
      <c r="G10" s="33"/>
      <c r="H10" s="34">
        <f t="shared" si="5"/>
        <v>14</v>
      </c>
      <c r="I10" s="35">
        <v>14</v>
      </c>
      <c r="J10" s="36">
        <f t="shared" si="3"/>
        <v>0</v>
      </c>
      <c r="K10" s="37">
        <v>6</v>
      </c>
      <c r="L10" s="38">
        <v>0</v>
      </c>
      <c r="M10" s="39">
        <v>0</v>
      </c>
      <c r="N10" s="96">
        <v>4</v>
      </c>
      <c r="O10" s="112">
        <v>4</v>
      </c>
      <c r="P10" s="38"/>
      <c r="Q10" s="40"/>
      <c r="R10" s="135" t="s">
        <v>57</v>
      </c>
      <c r="S10" s="136"/>
      <c r="T10" s="136"/>
      <c r="U10" s="136"/>
      <c r="V10" s="137"/>
      <c r="W10" s="39" t="s">
        <v>18</v>
      </c>
      <c r="X10" s="39"/>
      <c r="Y10" s="39"/>
    </row>
    <row r="11" spans="1:25" s="42" customFormat="1" ht="26.25" customHeight="1">
      <c r="A11" s="28">
        <v>0.125</v>
      </c>
      <c r="B11" s="29" t="s">
        <v>46</v>
      </c>
      <c r="C11" s="30">
        <v>4251</v>
      </c>
      <c r="D11" s="31">
        <v>4253</v>
      </c>
      <c r="E11" s="32">
        <f t="shared" si="4"/>
        <v>3</v>
      </c>
      <c r="F11" s="33">
        <v>0</v>
      </c>
      <c r="G11" s="33"/>
      <c r="H11" s="34">
        <f t="shared" si="5"/>
        <v>3</v>
      </c>
      <c r="I11" s="35">
        <v>3</v>
      </c>
      <c r="J11" s="36">
        <f t="shared" si="3"/>
        <v>0</v>
      </c>
      <c r="K11" s="37">
        <v>2</v>
      </c>
      <c r="L11" s="38">
        <v>0</v>
      </c>
      <c r="M11" s="39">
        <v>0</v>
      </c>
      <c r="N11" s="96">
        <v>1</v>
      </c>
      <c r="O11" s="112">
        <v>0</v>
      </c>
      <c r="P11" s="38"/>
      <c r="Q11" s="40"/>
      <c r="R11" s="135">
        <v>0</v>
      </c>
      <c r="S11" s="136"/>
      <c r="T11" s="136"/>
      <c r="U11" s="136"/>
      <c r="V11" s="137"/>
      <c r="W11" s="39" t="s">
        <v>18</v>
      </c>
      <c r="X11" s="39"/>
      <c r="Y11" s="39"/>
    </row>
    <row r="12" spans="1:25" s="42" customFormat="1" ht="26.25" customHeight="1">
      <c r="A12" s="28" t="s">
        <v>50</v>
      </c>
      <c r="B12" s="29" t="s">
        <v>45</v>
      </c>
      <c r="C12" s="30" t="s">
        <v>18</v>
      </c>
      <c r="D12" s="31" t="s">
        <v>18</v>
      </c>
      <c r="E12" s="32" t="s">
        <v>18</v>
      </c>
      <c r="F12" s="33" t="s">
        <v>18</v>
      </c>
      <c r="G12" s="33" t="s">
        <v>18</v>
      </c>
      <c r="H12" s="34" t="s">
        <v>18</v>
      </c>
      <c r="I12" s="35" t="s">
        <v>18</v>
      </c>
      <c r="J12" s="36" t="e">
        <f t="shared" si="3"/>
        <v>#VALUE!</v>
      </c>
      <c r="K12" s="37" t="s">
        <v>18</v>
      </c>
      <c r="L12" s="38" t="s">
        <v>18</v>
      </c>
      <c r="M12" s="39" t="s">
        <v>18</v>
      </c>
      <c r="N12" s="96" t="s">
        <v>18</v>
      </c>
      <c r="O12" s="112" t="s">
        <v>18</v>
      </c>
      <c r="P12" s="38" t="s">
        <v>18</v>
      </c>
      <c r="Q12" s="40" t="s">
        <v>18</v>
      </c>
      <c r="R12" s="135" t="s">
        <v>58</v>
      </c>
      <c r="S12" s="136"/>
      <c r="T12" s="136"/>
      <c r="U12" s="136"/>
      <c r="V12" s="137"/>
      <c r="W12" s="39"/>
      <c r="X12" s="39" t="s">
        <v>18</v>
      </c>
      <c r="Y12" s="39" t="s">
        <v>18</v>
      </c>
    </row>
    <row r="13" spans="1:25" s="42" customFormat="1" ht="26.25" customHeight="1">
      <c r="A13" s="28">
        <v>0.16666666666666666</v>
      </c>
      <c r="B13" s="29" t="s">
        <v>47</v>
      </c>
      <c r="C13" s="30">
        <v>4254</v>
      </c>
      <c r="D13" s="31">
        <v>4259</v>
      </c>
      <c r="E13" s="32">
        <f t="shared" si="4"/>
        <v>6</v>
      </c>
      <c r="F13" s="33">
        <v>1</v>
      </c>
      <c r="G13" s="33"/>
      <c r="H13" s="34">
        <f t="shared" si="5"/>
        <v>5</v>
      </c>
      <c r="I13" s="35">
        <v>5</v>
      </c>
      <c r="J13" s="36">
        <f t="shared" si="3"/>
        <v>0</v>
      </c>
      <c r="K13" s="37">
        <v>1</v>
      </c>
      <c r="L13" s="38">
        <v>0</v>
      </c>
      <c r="M13" s="39">
        <v>0</v>
      </c>
      <c r="N13" s="96">
        <v>4</v>
      </c>
      <c r="O13" s="112">
        <v>0</v>
      </c>
      <c r="P13" s="38"/>
      <c r="Q13" s="40"/>
      <c r="R13" s="135" t="s">
        <v>59</v>
      </c>
      <c r="S13" s="136"/>
      <c r="T13" s="136"/>
      <c r="U13" s="136"/>
      <c r="V13" s="137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ref="E14:E15" si="6">IF(ISBLANK(D14),0,(D14-C14+1))</f>
        <v>0</v>
      </c>
      <c r="F14" s="33"/>
      <c r="G14" s="33"/>
      <c r="H14" s="34">
        <f t="shared" ref="H14:H15" si="7">E14-G14-F14</f>
        <v>0</v>
      </c>
      <c r="I14" s="35"/>
      <c r="J14" s="36">
        <f t="shared" ref="J14:J15" si="8">IF(ISBLANK(I14),-90,(-((I14)-(SUM(L14:Q14,K14)))))</f>
        <v>-90</v>
      </c>
      <c r="K14" s="37"/>
      <c r="L14" s="38"/>
      <c r="M14" s="39"/>
      <c r="N14" s="96"/>
      <c r="O14" s="112"/>
      <c r="P14" s="38"/>
      <c r="Q14" s="40"/>
      <c r="R14" s="135"/>
      <c r="S14" s="136"/>
      <c r="T14" s="136"/>
      <c r="U14" s="136"/>
      <c r="V14" s="137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6"/>
        <v>0</v>
      </c>
      <c r="F15" s="33"/>
      <c r="G15" s="33"/>
      <c r="H15" s="34">
        <f t="shared" si="7"/>
        <v>0</v>
      </c>
      <c r="I15" s="35"/>
      <c r="J15" s="36">
        <f t="shared" si="8"/>
        <v>-90</v>
      </c>
      <c r="K15" s="37"/>
      <c r="L15" s="38"/>
      <c r="M15" s="39"/>
      <c r="N15" s="96"/>
      <c r="O15" s="112"/>
      <c r="P15" s="38"/>
      <c r="Q15" s="40"/>
      <c r="R15" s="135"/>
      <c r="S15" s="136"/>
      <c r="T15" s="136"/>
      <c r="U15" s="136"/>
      <c r="V15" s="137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ref="E16:E57" si="9">IF(ISBLANK(D16),0,(D16-C16+1))</f>
        <v>0</v>
      </c>
      <c r="F16" s="33"/>
      <c r="G16" s="33"/>
      <c r="H16" s="34">
        <f t="shared" ref="H16:H18" si="10">E16-G16-F16</f>
        <v>0</v>
      </c>
      <c r="I16" s="35"/>
      <c r="J16" s="36">
        <f t="shared" ref="J16:J58" si="11">IF(ISBLANK(I16),-90,(-((I16)-(SUM(L16:Q16,K16)))))</f>
        <v>-90</v>
      </c>
      <c r="K16" s="37"/>
      <c r="L16" s="38"/>
      <c r="M16" s="39"/>
      <c r="N16" s="96"/>
      <c r="O16" s="112"/>
      <c r="P16" s="38"/>
      <c r="Q16" s="40"/>
      <c r="R16" s="135"/>
      <c r="S16" s="136"/>
      <c r="T16" s="136"/>
      <c r="U16" s="136"/>
      <c r="V16" s="137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9"/>
        <v>0</v>
      </c>
      <c r="F17" s="33"/>
      <c r="G17" s="33"/>
      <c r="H17" s="34">
        <f t="shared" si="10"/>
        <v>0</v>
      </c>
      <c r="I17" s="35"/>
      <c r="J17" s="36">
        <f t="shared" si="11"/>
        <v>-90</v>
      </c>
      <c r="K17" s="37"/>
      <c r="L17" s="38"/>
      <c r="M17" s="39"/>
      <c r="N17" s="96"/>
      <c r="O17" s="112"/>
      <c r="P17" s="38"/>
      <c r="Q17" s="40"/>
      <c r="R17" s="135"/>
      <c r="S17" s="136"/>
      <c r="T17" s="136"/>
      <c r="U17" s="136"/>
      <c r="V17" s="137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9"/>
        <v>0</v>
      </c>
      <c r="F18" s="33"/>
      <c r="G18" s="33"/>
      <c r="H18" s="34">
        <f t="shared" si="10"/>
        <v>0</v>
      </c>
      <c r="I18" s="35"/>
      <c r="J18" s="36">
        <f t="shared" si="11"/>
        <v>-90</v>
      </c>
      <c r="K18" s="37"/>
      <c r="L18" s="38"/>
      <c r="M18" s="39"/>
      <c r="N18" s="96"/>
      <c r="O18" s="112"/>
      <c r="P18" s="38"/>
      <c r="Q18" s="40"/>
      <c r="R18" s="135"/>
      <c r="S18" s="136"/>
      <c r="T18" s="136"/>
      <c r="U18" s="136"/>
      <c r="V18" s="137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9"/>
        <v>0</v>
      </c>
      <c r="F19" s="33"/>
      <c r="G19" s="33"/>
      <c r="H19" s="34">
        <f>E19-G19-F19</f>
        <v>0</v>
      </c>
      <c r="I19" s="35"/>
      <c r="J19" s="36">
        <f t="shared" si="11"/>
        <v>-90</v>
      </c>
      <c r="K19" s="37"/>
      <c r="L19" s="38"/>
      <c r="M19" s="39"/>
      <c r="N19" s="96"/>
      <c r="O19" s="112"/>
      <c r="P19" s="38"/>
      <c r="Q19" s="40"/>
      <c r="R19" s="135"/>
      <c r="S19" s="136"/>
      <c r="T19" s="136"/>
      <c r="U19" s="136"/>
      <c r="V19" s="137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9"/>
        <v>0</v>
      </c>
      <c r="F20" s="33"/>
      <c r="G20" s="33"/>
      <c r="H20" s="34">
        <f t="shared" ref="H20:H24" si="12">E20-G20-F20</f>
        <v>0</v>
      </c>
      <c r="I20" s="35"/>
      <c r="J20" s="36">
        <f t="shared" si="11"/>
        <v>-90</v>
      </c>
      <c r="K20" s="37"/>
      <c r="L20" s="38"/>
      <c r="M20" s="39"/>
      <c r="N20" s="96"/>
      <c r="O20" s="112"/>
      <c r="P20" s="38"/>
      <c r="Q20" s="40"/>
      <c r="R20" s="135"/>
      <c r="S20" s="136"/>
      <c r="T20" s="136"/>
      <c r="U20" s="136"/>
      <c r="V20" s="137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9"/>
        <v>0</v>
      </c>
      <c r="F21" s="33"/>
      <c r="G21" s="33"/>
      <c r="H21" s="34">
        <f t="shared" si="12"/>
        <v>0</v>
      </c>
      <c r="I21" s="35"/>
      <c r="J21" s="36">
        <f t="shared" si="11"/>
        <v>-90</v>
      </c>
      <c r="K21" s="37"/>
      <c r="L21" s="38"/>
      <c r="M21" s="39"/>
      <c r="N21" s="96"/>
      <c r="O21" s="112"/>
      <c r="P21" s="38"/>
      <c r="Q21" s="40"/>
      <c r="R21" s="135"/>
      <c r="S21" s="136"/>
      <c r="T21" s="136"/>
      <c r="U21" s="136"/>
      <c r="V21" s="137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9"/>
        <v>0</v>
      </c>
      <c r="F22" s="33"/>
      <c r="G22" s="33"/>
      <c r="H22" s="34">
        <f t="shared" si="12"/>
        <v>0</v>
      </c>
      <c r="I22" s="35"/>
      <c r="J22" s="36">
        <f t="shared" si="11"/>
        <v>-90</v>
      </c>
      <c r="K22" s="37"/>
      <c r="L22" s="38"/>
      <c r="M22" s="39"/>
      <c r="N22" s="96"/>
      <c r="O22" s="112"/>
      <c r="P22" s="38"/>
      <c r="Q22" s="40"/>
      <c r="R22" s="135"/>
      <c r="S22" s="136"/>
      <c r="T22" s="136"/>
      <c r="U22" s="136"/>
      <c r="V22" s="137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9"/>
        <v>0</v>
      </c>
      <c r="F23" s="33"/>
      <c r="G23" s="33"/>
      <c r="H23" s="34">
        <f t="shared" si="12"/>
        <v>0</v>
      </c>
      <c r="I23" s="35"/>
      <c r="J23" s="36">
        <f t="shared" si="11"/>
        <v>-90</v>
      </c>
      <c r="K23" s="37"/>
      <c r="L23" s="38"/>
      <c r="M23" s="39"/>
      <c r="N23" s="96"/>
      <c r="O23" s="112"/>
      <c r="P23" s="38"/>
      <c r="Q23" s="40"/>
      <c r="R23" s="135"/>
      <c r="S23" s="136"/>
      <c r="T23" s="136"/>
      <c r="U23" s="136"/>
      <c r="V23" s="137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9"/>
        <v>0</v>
      </c>
      <c r="F24" s="33"/>
      <c r="G24" s="33"/>
      <c r="H24" s="34">
        <f t="shared" si="12"/>
        <v>0</v>
      </c>
      <c r="I24" s="35"/>
      <c r="J24" s="36">
        <f t="shared" si="11"/>
        <v>-90</v>
      </c>
      <c r="K24" s="37"/>
      <c r="L24" s="38"/>
      <c r="M24" s="39"/>
      <c r="N24" s="96"/>
      <c r="O24" s="112"/>
      <c r="P24" s="38"/>
      <c r="Q24" s="40"/>
      <c r="R24" s="135"/>
      <c r="S24" s="136"/>
      <c r="T24" s="136"/>
      <c r="U24" s="136"/>
      <c r="V24" s="137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9"/>
        <v>0</v>
      </c>
      <c r="F25" s="33"/>
      <c r="G25" s="33"/>
      <c r="H25" s="34">
        <f>E25-G25-F25</f>
        <v>0</v>
      </c>
      <c r="I25" s="35"/>
      <c r="J25" s="36">
        <f t="shared" si="11"/>
        <v>-90</v>
      </c>
      <c r="K25" s="37"/>
      <c r="L25" s="38"/>
      <c r="M25" s="39"/>
      <c r="N25" s="96"/>
      <c r="O25" s="112"/>
      <c r="P25" s="38"/>
      <c r="Q25" s="40"/>
      <c r="R25" s="135"/>
      <c r="S25" s="136"/>
      <c r="T25" s="136"/>
      <c r="U25" s="136"/>
      <c r="V25" s="137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9"/>
        <v>0</v>
      </c>
      <c r="F26" s="33"/>
      <c r="G26" s="33"/>
      <c r="H26" s="34">
        <f t="shared" ref="H26:H34" si="13">E26-G26-F26</f>
        <v>0</v>
      </c>
      <c r="I26" s="35"/>
      <c r="J26" s="36">
        <f t="shared" si="11"/>
        <v>-90</v>
      </c>
      <c r="K26" s="37"/>
      <c r="L26" s="38"/>
      <c r="M26" s="39"/>
      <c r="N26" s="96"/>
      <c r="O26" s="112"/>
      <c r="P26" s="38"/>
      <c r="Q26" s="40"/>
      <c r="R26" s="135"/>
      <c r="S26" s="136"/>
      <c r="T26" s="136"/>
      <c r="U26" s="136"/>
      <c r="V26" s="137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9"/>
        <v>0</v>
      </c>
      <c r="F27" s="33"/>
      <c r="G27" s="33"/>
      <c r="H27" s="34">
        <f t="shared" si="13"/>
        <v>0</v>
      </c>
      <c r="I27" s="35"/>
      <c r="J27" s="36">
        <f t="shared" si="11"/>
        <v>-90</v>
      </c>
      <c r="K27" s="37"/>
      <c r="L27" s="38"/>
      <c r="M27" s="39"/>
      <c r="N27" s="96"/>
      <c r="O27" s="112"/>
      <c r="P27" s="38"/>
      <c r="Q27" s="40"/>
      <c r="R27" s="135"/>
      <c r="S27" s="136"/>
      <c r="T27" s="136"/>
      <c r="U27" s="136"/>
      <c r="V27" s="137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9"/>
        <v>0</v>
      </c>
      <c r="F28" s="33"/>
      <c r="G28" s="33"/>
      <c r="H28" s="34">
        <f t="shared" si="13"/>
        <v>0</v>
      </c>
      <c r="I28" s="35"/>
      <c r="J28" s="36">
        <f t="shared" si="11"/>
        <v>-90</v>
      </c>
      <c r="K28" s="37"/>
      <c r="L28" s="38"/>
      <c r="M28" s="39"/>
      <c r="N28" s="96"/>
      <c r="O28" s="112"/>
      <c r="P28" s="38"/>
      <c r="Q28" s="40"/>
      <c r="R28" s="135"/>
      <c r="S28" s="136"/>
      <c r="T28" s="136"/>
      <c r="U28" s="136"/>
      <c r="V28" s="137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9"/>
        <v>0</v>
      </c>
      <c r="F29" s="33"/>
      <c r="G29" s="33"/>
      <c r="H29" s="34">
        <f t="shared" si="13"/>
        <v>0</v>
      </c>
      <c r="I29" s="35"/>
      <c r="J29" s="36">
        <f t="shared" si="11"/>
        <v>-90</v>
      </c>
      <c r="K29" s="37"/>
      <c r="L29" s="38"/>
      <c r="M29" s="39"/>
      <c r="N29" s="96"/>
      <c r="O29" s="112"/>
      <c r="P29" s="38"/>
      <c r="Q29" s="40"/>
      <c r="R29" s="135"/>
      <c r="S29" s="136"/>
      <c r="T29" s="136"/>
      <c r="U29" s="136"/>
      <c r="V29" s="137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9"/>
        <v>0</v>
      </c>
      <c r="F30" s="33"/>
      <c r="G30" s="33"/>
      <c r="H30" s="34">
        <f t="shared" si="13"/>
        <v>0</v>
      </c>
      <c r="I30" s="35"/>
      <c r="J30" s="36">
        <f t="shared" si="11"/>
        <v>-90</v>
      </c>
      <c r="K30" s="37"/>
      <c r="L30" s="38"/>
      <c r="M30" s="39"/>
      <c r="N30" s="96"/>
      <c r="O30" s="112"/>
      <c r="P30" s="38"/>
      <c r="Q30" s="40"/>
      <c r="R30" s="135"/>
      <c r="S30" s="136"/>
      <c r="T30" s="136"/>
      <c r="U30" s="136"/>
      <c r="V30" s="137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9"/>
        <v>0</v>
      </c>
      <c r="F31" s="33"/>
      <c r="G31" s="33"/>
      <c r="H31" s="34">
        <f t="shared" si="13"/>
        <v>0</v>
      </c>
      <c r="I31" s="35"/>
      <c r="J31" s="36">
        <f t="shared" si="11"/>
        <v>-90</v>
      </c>
      <c r="K31" s="37"/>
      <c r="L31" s="38"/>
      <c r="M31" s="39"/>
      <c r="N31" s="96"/>
      <c r="O31" s="112"/>
      <c r="P31" s="38"/>
      <c r="Q31" s="40"/>
      <c r="R31" s="135"/>
      <c r="S31" s="136"/>
      <c r="T31" s="136"/>
      <c r="U31" s="136"/>
      <c r="V31" s="137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9"/>
        <v>0</v>
      </c>
      <c r="F32" s="33"/>
      <c r="G32" s="33"/>
      <c r="H32" s="34">
        <f t="shared" si="13"/>
        <v>0</v>
      </c>
      <c r="I32" s="35"/>
      <c r="J32" s="36">
        <f t="shared" si="11"/>
        <v>-90</v>
      </c>
      <c r="K32" s="37"/>
      <c r="L32" s="38"/>
      <c r="M32" s="39"/>
      <c r="N32" s="96"/>
      <c r="O32" s="112"/>
      <c r="P32" s="38"/>
      <c r="Q32" s="40"/>
      <c r="R32" s="135"/>
      <c r="S32" s="136"/>
      <c r="T32" s="136"/>
      <c r="U32" s="136"/>
      <c r="V32" s="137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9"/>
        <v>0</v>
      </c>
      <c r="F33" s="33"/>
      <c r="G33" s="33"/>
      <c r="H33" s="34">
        <f t="shared" si="13"/>
        <v>0</v>
      </c>
      <c r="I33" s="35"/>
      <c r="J33" s="36">
        <f t="shared" si="11"/>
        <v>-90</v>
      </c>
      <c r="K33" s="37"/>
      <c r="L33" s="38"/>
      <c r="M33" s="39"/>
      <c r="N33" s="96"/>
      <c r="O33" s="112"/>
      <c r="P33" s="38"/>
      <c r="Q33" s="40"/>
      <c r="R33" s="135"/>
      <c r="S33" s="136"/>
      <c r="T33" s="136"/>
      <c r="U33" s="136"/>
      <c r="V33" s="137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9"/>
        <v>0</v>
      </c>
      <c r="F34" s="33"/>
      <c r="G34" s="33"/>
      <c r="H34" s="34">
        <f t="shared" si="13"/>
        <v>0</v>
      </c>
      <c r="I34" s="35"/>
      <c r="J34" s="36">
        <f t="shared" si="11"/>
        <v>-90</v>
      </c>
      <c r="K34" s="37"/>
      <c r="L34" s="38"/>
      <c r="M34" s="39"/>
      <c r="N34" s="96"/>
      <c r="O34" s="112"/>
      <c r="P34" s="38"/>
      <c r="Q34" s="40"/>
      <c r="R34" s="135"/>
      <c r="S34" s="136"/>
      <c r="T34" s="136"/>
      <c r="U34" s="136"/>
      <c r="V34" s="137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9"/>
        <v>0</v>
      </c>
      <c r="F35" s="33"/>
      <c r="G35" s="33"/>
      <c r="H35" s="34">
        <f>E35-G35-F35</f>
        <v>0</v>
      </c>
      <c r="I35" s="35"/>
      <c r="J35" s="36">
        <f t="shared" si="11"/>
        <v>-90</v>
      </c>
      <c r="K35" s="37"/>
      <c r="L35" s="38"/>
      <c r="M35" s="39"/>
      <c r="N35" s="96"/>
      <c r="O35" s="112"/>
      <c r="P35" s="38"/>
      <c r="Q35" s="40"/>
      <c r="R35" s="135"/>
      <c r="S35" s="136"/>
      <c r="T35" s="136"/>
      <c r="U35" s="136"/>
      <c r="V35" s="137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9"/>
        <v>0</v>
      </c>
      <c r="F36" s="33"/>
      <c r="G36" s="33"/>
      <c r="H36" s="34">
        <f t="shared" ref="H36:H42" si="14">E36-G36-F36</f>
        <v>0</v>
      </c>
      <c r="I36" s="35"/>
      <c r="J36" s="36">
        <f t="shared" si="11"/>
        <v>-90</v>
      </c>
      <c r="K36" s="37"/>
      <c r="L36" s="38"/>
      <c r="M36" s="39"/>
      <c r="N36" s="96"/>
      <c r="O36" s="112"/>
      <c r="P36" s="38"/>
      <c r="Q36" s="40"/>
      <c r="R36" s="135"/>
      <c r="S36" s="136"/>
      <c r="T36" s="136"/>
      <c r="U36" s="136"/>
      <c r="V36" s="137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9"/>
        <v>0</v>
      </c>
      <c r="F37" s="33"/>
      <c r="G37" s="33"/>
      <c r="H37" s="34">
        <f t="shared" si="14"/>
        <v>0</v>
      </c>
      <c r="I37" s="35"/>
      <c r="J37" s="36">
        <f t="shared" si="11"/>
        <v>-90</v>
      </c>
      <c r="K37" s="37"/>
      <c r="L37" s="38"/>
      <c r="M37" s="39"/>
      <c r="N37" s="96"/>
      <c r="O37" s="112"/>
      <c r="P37" s="38"/>
      <c r="Q37" s="40"/>
      <c r="R37" s="135"/>
      <c r="S37" s="136"/>
      <c r="T37" s="136"/>
      <c r="U37" s="136"/>
      <c r="V37" s="137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9"/>
        <v>0</v>
      </c>
      <c r="F38" s="33"/>
      <c r="G38" s="33"/>
      <c r="H38" s="34">
        <f t="shared" si="14"/>
        <v>0</v>
      </c>
      <c r="I38" s="35"/>
      <c r="J38" s="36">
        <f t="shared" si="11"/>
        <v>-90</v>
      </c>
      <c r="K38" s="37"/>
      <c r="L38" s="38"/>
      <c r="M38" s="39"/>
      <c r="N38" s="96"/>
      <c r="O38" s="112"/>
      <c r="P38" s="38"/>
      <c r="Q38" s="40"/>
      <c r="R38" s="135"/>
      <c r="S38" s="136"/>
      <c r="T38" s="136"/>
      <c r="U38" s="136"/>
      <c r="V38" s="137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9"/>
        <v>0</v>
      </c>
      <c r="F39" s="33"/>
      <c r="G39" s="33"/>
      <c r="H39" s="34">
        <f t="shared" si="14"/>
        <v>0</v>
      </c>
      <c r="I39" s="35"/>
      <c r="J39" s="36">
        <f t="shared" si="11"/>
        <v>-90</v>
      </c>
      <c r="K39" s="37"/>
      <c r="L39" s="38"/>
      <c r="M39" s="39"/>
      <c r="N39" s="96"/>
      <c r="O39" s="112"/>
      <c r="P39" s="38"/>
      <c r="Q39" s="40"/>
      <c r="R39" s="135"/>
      <c r="S39" s="136"/>
      <c r="T39" s="136"/>
      <c r="U39" s="136"/>
      <c r="V39" s="137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9"/>
        <v>0</v>
      </c>
      <c r="F40" s="33"/>
      <c r="G40" s="33"/>
      <c r="H40" s="34">
        <f t="shared" si="14"/>
        <v>0</v>
      </c>
      <c r="I40" s="35"/>
      <c r="J40" s="36">
        <f t="shared" si="11"/>
        <v>-90</v>
      </c>
      <c r="K40" s="37"/>
      <c r="L40" s="38"/>
      <c r="M40" s="39"/>
      <c r="N40" s="96"/>
      <c r="O40" s="112"/>
      <c r="P40" s="38"/>
      <c r="Q40" s="40"/>
      <c r="R40" s="135"/>
      <c r="S40" s="136"/>
      <c r="T40" s="136"/>
      <c r="U40" s="136"/>
      <c r="V40" s="137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9"/>
        <v>0</v>
      </c>
      <c r="F41" s="33"/>
      <c r="G41" s="33"/>
      <c r="H41" s="34">
        <f t="shared" si="14"/>
        <v>0</v>
      </c>
      <c r="I41" s="35"/>
      <c r="J41" s="36">
        <f t="shared" si="11"/>
        <v>-90</v>
      </c>
      <c r="K41" s="37"/>
      <c r="L41" s="38"/>
      <c r="M41" s="39"/>
      <c r="N41" s="96"/>
      <c r="O41" s="112"/>
      <c r="P41" s="38"/>
      <c r="Q41" s="40"/>
      <c r="R41" s="135"/>
      <c r="S41" s="136"/>
      <c r="T41" s="136"/>
      <c r="U41" s="136"/>
      <c r="V41" s="137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9"/>
        <v>0</v>
      </c>
      <c r="F42" s="33"/>
      <c r="G42" s="33"/>
      <c r="H42" s="34">
        <f t="shared" si="14"/>
        <v>0</v>
      </c>
      <c r="I42" s="35"/>
      <c r="J42" s="36">
        <f t="shared" si="11"/>
        <v>-90</v>
      </c>
      <c r="K42" s="37"/>
      <c r="L42" s="38"/>
      <c r="M42" s="39"/>
      <c r="N42" s="96"/>
      <c r="O42" s="112"/>
      <c r="P42" s="38"/>
      <c r="Q42" s="40"/>
      <c r="R42" s="135"/>
      <c r="S42" s="136"/>
      <c r="T42" s="136"/>
      <c r="U42" s="136"/>
      <c r="V42" s="137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9"/>
        <v>0</v>
      </c>
      <c r="F43" s="33"/>
      <c r="G43" s="33"/>
      <c r="H43" s="34">
        <f>E43-G43-F43</f>
        <v>0</v>
      </c>
      <c r="I43" s="35"/>
      <c r="J43" s="36">
        <f t="shared" si="11"/>
        <v>-90</v>
      </c>
      <c r="K43" s="37"/>
      <c r="L43" s="38"/>
      <c r="M43" s="39"/>
      <c r="N43" s="96"/>
      <c r="O43" s="112"/>
      <c r="P43" s="38"/>
      <c r="Q43" s="40"/>
      <c r="R43" s="135"/>
      <c r="S43" s="136"/>
      <c r="T43" s="136"/>
      <c r="U43" s="136"/>
      <c r="V43" s="137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9"/>
        <v>0</v>
      </c>
      <c r="F44" s="33"/>
      <c r="G44" s="33"/>
      <c r="H44" s="34">
        <f t="shared" ref="H44:H49" si="15">E44-G44-F44</f>
        <v>0</v>
      </c>
      <c r="I44" s="35"/>
      <c r="J44" s="36">
        <f t="shared" si="11"/>
        <v>-90</v>
      </c>
      <c r="K44" s="37"/>
      <c r="L44" s="38"/>
      <c r="M44" s="39"/>
      <c r="N44" s="96"/>
      <c r="O44" s="112"/>
      <c r="P44" s="38"/>
      <c r="Q44" s="40"/>
      <c r="R44" s="135"/>
      <c r="S44" s="136"/>
      <c r="T44" s="136"/>
      <c r="U44" s="136"/>
      <c r="V44" s="137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9"/>
        <v>0</v>
      </c>
      <c r="F45" s="33"/>
      <c r="G45" s="33"/>
      <c r="H45" s="34">
        <f t="shared" si="15"/>
        <v>0</v>
      </c>
      <c r="I45" s="35"/>
      <c r="J45" s="36">
        <f t="shared" si="11"/>
        <v>-90</v>
      </c>
      <c r="K45" s="37"/>
      <c r="L45" s="38"/>
      <c r="M45" s="39"/>
      <c r="N45" s="96"/>
      <c r="O45" s="112"/>
      <c r="P45" s="38"/>
      <c r="Q45" s="40"/>
      <c r="R45" s="135"/>
      <c r="S45" s="136"/>
      <c r="T45" s="136"/>
      <c r="U45" s="136"/>
      <c r="V45" s="137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9"/>
        <v>0</v>
      </c>
      <c r="F46" s="33"/>
      <c r="G46" s="33"/>
      <c r="H46" s="34">
        <f t="shared" si="15"/>
        <v>0</v>
      </c>
      <c r="I46" s="35"/>
      <c r="J46" s="36">
        <f t="shared" si="11"/>
        <v>-90</v>
      </c>
      <c r="K46" s="37"/>
      <c r="L46" s="38"/>
      <c r="M46" s="39"/>
      <c r="N46" s="96"/>
      <c r="O46" s="112"/>
      <c r="P46" s="38"/>
      <c r="Q46" s="40"/>
      <c r="R46" s="135"/>
      <c r="S46" s="136"/>
      <c r="T46" s="136"/>
      <c r="U46" s="136"/>
      <c r="V46" s="137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9"/>
        <v>0</v>
      </c>
      <c r="F47" s="33"/>
      <c r="G47" s="33"/>
      <c r="H47" s="34">
        <f t="shared" si="15"/>
        <v>0</v>
      </c>
      <c r="I47" s="35"/>
      <c r="J47" s="36">
        <f t="shared" si="11"/>
        <v>-90</v>
      </c>
      <c r="K47" s="37"/>
      <c r="L47" s="38"/>
      <c r="M47" s="39"/>
      <c r="N47" s="96"/>
      <c r="O47" s="112"/>
      <c r="P47" s="38"/>
      <c r="Q47" s="40"/>
      <c r="R47" s="135"/>
      <c r="S47" s="136"/>
      <c r="T47" s="136"/>
      <c r="U47" s="136"/>
      <c r="V47" s="137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9"/>
        <v>0</v>
      </c>
      <c r="F48" s="33"/>
      <c r="G48" s="33"/>
      <c r="H48" s="34">
        <f t="shared" si="15"/>
        <v>0</v>
      </c>
      <c r="I48" s="35"/>
      <c r="J48" s="36">
        <f t="shared" si="11"/>
        <v>-90</v>
      </c>
      <c r="K48" s="37"/>
      <c r="L48" s="38"/>
      <c r="M48" s="39"/>
      <c r="N48" s="96"/>
      <c r="O48" s="112"/>
      <c r="P48" s="38"/>
      <c r="Q48" s="40"/>
      <c r="R48" s="135"/>
      <c r="S48" s="136"/>
      <c r="T48" s="136"/>
      <c r="U48" s="136"/>
      <c r="V48" s="137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9"/>
        <v>0</v>
      </c>
      <c r="F49" s="33"/>
      <c r="G49" s="33"/>
      <c r="H49" s="34">
        <f t="shared" si="15"/>
        <v>0</v>
      </c>
      <c r="I49" s="35"/>
      <c r="J49" s="36">
        <f t="shared" si="11"/>
        <v>-90</v>
      </c>
      <c r="K49" s="37"/>
      <c r="L49" s="38"/>
      <c r="M49" s="39"/>
      <c r="N49" s="96"/>
      <c r="O49" s="112"/>
      <c r="P49" s="38"/>
      <c r="Q49" s="40"/>
      <c r="R49" s="135"/>
      <c r="S49" s="136"/>
      <c r="T49" s="136"/>
      <c r="U49" s="136"/>
      <c r="V49" s="137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9"/>
        <v>0</v>
      </c>
      <c r="F50" s="33"/>
      <c r="G50" s="33"/>
      <c r="H50" s="34">
        <f>E50-G50-F50</f>
        <v>0</v>
      </c>
      <c r="I50" s="35"/>
      <c r="J50" s="36">
        <f t="shared" si="11"/>
        <v>-90</v>
      </c>
      <c r="K50" s="37"/>
      <c r="L50" s="38"/>
      <c r="M50" s="39"/>
      <c r="N50" s="96"/>
      <c r="O50" s="112"/>
      <c r="P50" s="38"/>
      <c r="Q50" s="40"/>
      <c r="R50" s="135"/>
      <c r="S50" s="136"/>
      <c r="T50" s="136"/>
      <c r="U50" s="136"/>
      <c r="V50" s="137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9"/>
        <v>0</v>
      </c>
      <c r="F51" s="33"/>
      <c r="G51" s="33"/>
      <c r="H51" s="34">
        <f t="shared" ref="H51:H57" si="16">E51-G51-F51</f>
        <v>0</v>
      </c>
      <c r="I51" s="35"/>
      <c r="J51" s="36">
        <f t="shared" si="11"/>
        <v>-90</v>
      </c>
      <c r="K51" s="37"/>
      <c r="L51" s="38"/>
      <c r="M51" s="39"/>
      <c r="N51" s="96"/>
      <c r="O51" s="112"/>
      <c r="P51" s="38"/>
      <c r="Q51" s="40"/>
      <c r="R51" s="135"/>
      <c r="S51" s="136"/>
      <c r="T51" s="136"/>
      <c r="U51" s="136"/>
      <c r="V51" s="137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9"/>
        <v>0</v>
      </c>
      <c r="F52" s="33"/>
      <c r="G52" s="33"/>
      <c r="H52" s="34">
        <f t="shared" si="16"/>
        <v>0</v>
      </c>
      <c r="I52" s="35"/>
      <c r="J52" s="36">
        <f t="shared" si="11"/>
        <v>-90</v>
      </c>
      <c r="K52" s="37"/>
      <c r="L52" s="38"/>
      <c r="M52" s="39"/>
      <c r="N52" s="96"/>
      <c r="O52" s="112"/>
      <c r="P52" s="38"/>
      <c r="Q52" s="40"/>
      <c r="R52" s="135"/>
      <c r="S52" s="136"/>
      <c r="T52" s="136"/>
      <c r="U52" s="136"/>
      <c r="V52" s="137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9"/>
        <v>0</v>
      </c>
      <c r="F53" s="33"/>
      <c r="G53" s="33"/>
      <c r="H53" s="34">
        <f t="shared" si="16"/>
        <v>0</v>
      </c>
      <c r="I53" s="35"/>
      <c r="J53" s="36">
        <f t="shared" si="11"/>
        <v>-90</v>
      </c>
      <c r="K53" s="37"/>
      <c r="L53" s="38"/>
      <c r="M53" s="39"/>
      <c r="N53" s="96"/>
      <c r="O53" s="112"/>
      <c r="P53" s="38"/>
      <c r="Q53" s="40"/>
      <c r="R53" s="135"/>
      <c r="S53" s="136"/>
      <c r="T53" s="136"/>
      <c r="U53" s="136"/>
      <c r="V53" s="137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9"/>
        <v>0</v>
      </c>
      <c r="F54" s="33"/>
      <c r="G54" s="33"/>
      <c r="H54" s="34">
        <f t="shared" si="16"/>
        <v>0</v>
      </c>
      <c r="I54" s="35"/>
      <c r="J54" s="36">
        <f t="shared" si="11"/>
        <v>-90</v>
      </c>
      <c r="K54" s="37"/>
      <c r="L54" s="38"/>
      <c r="M54" s="39"/>
      <c r="N54" s="96"/>
      <c r="O54" s="112"/>
      <c r="P54" s="38"/>
      <c r="Q54" s="40"/>
      <c r="R54" s="135"/>
      <c r="S54" s="136"/>
      <c r="T54" s="136"/>
      <c r="U54" s="136"/>
      <c r="V54" s="137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9"/>
        <v>0</v>
      </c>
      <c r="F55" s="33"/>
      <c r="G55" s="33"/>
      <c r="H55" s="34">
        <f t="shared" si="16"/>
        <v>0</v>
      </c>
      <c r="I55" s="35"/>
      <c r="J55" s="36">
        <f t="shared" si="11"/>
        <v>-90</v>
      </c>
      <c r="K55" s="37"/>
      <c r="L55" s="38"/>
      <c r="M55" s="39"/>
      <c r="N55" s="96"/>
      <c r="O55" s="112"/>
      <c r="P55" s="38"/>
      <c r="Q55" s="40"/>
      <c r="R55" s="135"/>
      <c r="S55" s="136"/>
      <c r="T55" s="136"/>
      <c r="U55" s="136"/>
      <c r="V55" s="137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9"/>
        <v>0</v>
      </c>
      <c r="F56" s="33"/>
      <c r="G56" s="33"/>
      <c r="H56" s="34">
        <f t="shared" si="16"/>
        <v>0</v>
      </c>
      <c r="I56" s="35"/>
      <c r="J56" s="36">
        <f t="shared" si="11"/>
        <v>-90</v>
      </c>
      <c r="K56" s="37"/>
      <c r="L56" s="38"/>
      <c r="M56" s="39"/>
      <c r="N56" s="96"/>
      <c r="O56" s="112"/>
      <c r="P56" s="38"/>
      <c r="Q56" s="40"/>
      <c r="R56" s="135"/>
      <c r="S56" s="136"/>
      <c r="T56" s="136"/>
      <c r="U56" s="136"/>
      <c r="V56" s="137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9"/>
        <v>0</v>
      </c>
      <c r="F57" s="33"/>
      <c r="G57" s="33"/>
      <c r="H57" s="34">
        <f t="shared" si="16"/>
        <v>0</v>
      </c>
      <c r="I57" s="35"/>
      <c r="J57" s="36">
        <f t="shared" si="11"/>
        <v>-90</v>
      </c>
      <c r="K57" s="37"/>
      <c r="L57" s="38"/>
      <c r="M57" s="39"/>
      <c r="N57" s="96"/>
      <c r="O57" s="112"/>
      <c r="P57" s="38"/>
      <c r="Q57" s="40"/>
      <c r="R57" s="135"/>
      <c r="S57" s="136"/>
      <c r="T57" s="136"/>
      <c r="U57" s="136"/>
      <c r="V57" s="137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1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38"/>
      <c r="S58" s="139"/>
      <c r="T58" s="139"/>
      <c r="U58" s="139"/>
      <c r="V58" s="140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1"/>
      <c r="S59" s="142"/>
      <c r="T59" s="142"/>
      <c r="U59" s="142"/>
      <c r="V59" s="143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53</v>
      </c>
      <c r="F60" s="70">
        <f>SUM(F2:F59)</f>
        <v>5</v>
      </c>
      <c r="G60" s="70">
        <f>SUM(G2:G59)</f>
        <v>0</v>
      </c>
      <c r="H60" s="71">
        <f>E60-F60-G60</f>
        <v>48</v>
      </c>
      <c r="I60" s="72">
        <f>SUM(I2:I59)</f>
        <v>48</v>
      </c>
      <c r="J60" s="73" t="e">
        <f t="shared" ref="J60:Q60" si="17">SUM(J2:J59)</f>
        <v>#VALUE!</v>
      </c>
      <c r="K60" s="74">
        <f>SUM(K2:K59)</f>
        <v>21</v>
      </c>
      <c r="L60" s="75">
        <f>SUM(L2:L59)</f>
        <v>0</v>
      </c>
      <c r="M60" s="76">
        <f t="shared" si="17"/>
        <v>2</v>
      </c>
      <c r="N60" s="99">
        <f t="shared" si="17"/>
        <v>19</v>
      </c>
      <c r="O60" s="110">
        <f>SUM(O2:O59)</f>
        <v>5</v>
      </c>
      <c r="P60" s="104">
        <f t="shared" si="17"/>
        <v>0</v>
      </c>
      <c r="Q60" s="76">
        <f t="shared" si="17"/>
        <v>1</v>
      </c>
      <c r="R60" s="77">
        <f>SUM(L60:Q60)</f>
        <v>27</v>
      </c>
      <c r="S60" s="144" t="s">
        <v>19</v>
      </c>
      <c r="T60" s="145"/>
      <c r="U60" s="145"/>
      <c r="V60" s="146"/>
      <c r="W60" s="120">
        <v>1</v>
      </c>
      <c r="X60" s="120">
        <v>27</v>
      </c>
      <c r="Y60" s="120">
        <f>SUM(Y2:Y59)</f>
        <v>0</v>
      </c>
      <c r="Z60" s="79">
        <f>SUM(X60:Y60)</f>
        <v>27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32"/>
      <c r="T61" s="133"/>
      <c r="U61" s="133"/>
      <c r="V61" s="134"/>
    </row>
    <row r="62" spans="1:26" s="80" customFormat="1">
      <c r="A62"/>
      <c r="B62" s="1"/>
      <c r="I62" s="90">
        <f>I60+G60</f>
        <v>48</v>
      </c>
      <c r="J62" s="66"/>
      <c r="K62" s="91"/>
      <c r="M62" s="80">
        <f>L60+M60</f>
        <v>2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54">
    <mergeCell ref="R1:V1"/>
    <mergeCell ref="R2:V2"/>
    <mergeCell ref="R18:V18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theme="0" tint="-0.249977111117893"/>
  </sheetPr>
  <dimension ref="A1:Z63"/>
  <sheetViews>
    <sheetView zoomScale="80" zoomScaleNormal="80" workbookViewId="0">
      <pane ySplit="2" topLeftCell="A3" activePane="bottomLeft" state="frozen"/>
      <selection activeCell="A3" sqref="A3:Y20"/>
      <selection pane="bottomLeft" activeCell="A3" sqref="A3:Y20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45335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50" t="s">
        <v>14</v>
      </c>
      <c r="S1" s="151"/>
      <c r="T1" s="151"/>
      <c r="U1" s="151"/>
      <c r="V1" s="152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53"/>
      <c r="S2" s="154"/>
      <c r="T2" s="154"/>
      <c r="U2" s="154"/>
      <c r="V2" s="155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 t="shared" ref="E3:E20" si="0">IF(ISBLANK(D3),0,(D3-C3+1))</f>
        <v>0</v>
      </c>
      <c r="F3" s="33"/>
      <c r="G3" s="33"/>
      <c r="H3" s="34">
        <f t="shared" ref="H3" si="1">E3-G3-F3</f>
        <v>0</v>
      </c>
      <c r="I3" s="35"/>
      <c r="J3" s="36">
        <f t="shared" ref="J3:J20" si="2">IF(ISBLANK(I3),-90,(-((I3)-(SUM(L3:Q3,K3)))))</f>
        <v>-90</v>
      </c>
      <c r="K3" s="37"/>
      <c r="L3" s="38"/>
      <c r="M3" s="39"/>
      <c r="N3" s="96"/>
      <c r="O3" s="112"/>
      <c r="P3" s="38"/>
      <c r="Q3" s="40"/>
      <c r="R3" s="126"/>
      <c r="S3" s="127"/>
      <c r="T3" s="127"/>
      <c r="U3" s="127"/>
      <c r="V3" s="128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si="0"/>
        <v>0</v>
      </c>
      <c r="F4" s="33"/>
      <c r="G4" s="33"/>
      <c r="H4" s="34">
        <f>E4-G4-F4</f>
        <v>0</v>
      </c>
      <c r="I4" s="35"/>
      <c r="J4" s="36">
        <f t="shared" si="2"/>
        <v>-90</v>
      </c>
      <c r="K4" s="37"/>
      <c r="L4" s="38"/>
      <c r="M4" s="39"/>
      <c r="N4" s="96"/>
      <c r="O4" s="112"/>
      <c r="P4" s="38"/>
      <c r="Q4" s="40"/>
      <c r="R4" s="126"/>
      <c r="S4" s="127"/>
      <c r="T4" s="127"/>
      <c r="U4" s="127"/>
      <c r="V4" s="128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0"/>
        <v>0</v>
      </c>
      <c r="F5" s="33"/>
      <c r="G5" s="33"/>
      <c r="H5" s="34">
        <f t="shared" ref="H5:H9" si="3">E5-G5-F5</f>
        <v>0</v>
      </c>
      <c r="I5" s="35"/>
      <c r="J5" s="36">
        <f t="shared" si="2"/>
        <v>-90</v>
      </c>
      <c r="K5" s="37"/>
      <c r="L5" s="38"/>
      <c r="M5" s="39"/>
      <c r="N5" s="96"/>
      <c r="O5" s="112"/>
      <c r="P5" s="38"/>
      <c r="Q5" s="40"/>
      <c r="R5" s="126"/>
      <c r="S5" s="127"/>
      <c r="T5" s="127"/>
      <c r="U5" s="127"/>
      <c r="V5" s="128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0"/>
        <v>0</v>
      </c>
      <c r="F6" s="33"/>
      <c r="G6" s="33"/>
      <c r="H6" s="34">
        <f t="shared" si="3"/>
        <v>0</v>
      </c>
      <c r="I6" s="35"/>
      <c r="J6" s="36">
        <f t="shared" si="2"/>
        <v>-90</v>
      </c>
      <c r="K6" s="37"/>
      <c r="L6" s="38"/>
      <c r="M6" s="39"/>
      <c r="N6" s="96"/>
      <c r="O6" s="112"/>
      <c r="P6" s="38"/>
      <c r="Q6" s="40"/>
      <c r="R6" s="135"/>
      <c r="S6" s="136"/>
      <c r="T6" s="136"/>
      <c r="U6" s="136"/>
      <c r="V6" s="137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0"/>
        <v>0</v>
      </c>
      <c r="F7" s="33"/>
      <c r="G7" s="33"/>
      <c r="H7" s="34">
        <f t="shared" si="3"/>
        <v>0</v>
      </c>
      <c r="I7" s="35"/>
      <c r="J7" s="36">
        <f t="shared" si="2"/>
        <v>-90</v>
      </c>
      <c r="K7" s="37"/>
      <c r="L7" s="38"/>
      <c r="M7" s="39"/>
      <c r="N7" s="96"/>
      <c r="O7" s="112"/>
      <c r="P7" s="38"/>
      <c r="Q7" s="40"/>
      <c r="R7" s="135"/>
      <c r="S7" s="136"/>
      <c r="T7" s="136"/>
      <c r="U7" s="136"/>
      <c r="V7" s="137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0"/>
        <v>0</v>
      </c>
      <c r="F8" s="33"/>
      <c r="G8" s="33"/>
      <c r="H8" s="34">
        <f t="shared" si="3"/>
        <v>0</v>
      </c>
      <c r="I8" s="35"/>
      <c r="J8" s="36">
        <f t="shared" si="2"/>
        <v>-90</v>
      </c>
      <c r="K8" s="37"/>
      <c r="L8" s="38"/>
      <c r="M8" s="39"/>
      <c r="N8" s="96"/>
      <c r="O8" s="112"/>
      <c r="P8" s="38"/>
      <c r="Q8" s="40"/>
      <c r="R8" s="135"/>
      <c r="S8" s="136"/>
      <c r="T8" s="136"/>
      <c r="U8" s="136"/>
      <c r="V8" s="137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0"/>
        <v>0</v>
      </c>
      <c r="F9" s="33"/>
      <c r="G9" s="33"/>
      <c r="H9" s="34">
        <f t="shared" si="3"/>
        <v>0</v>
      </c>
      <c r="I9" s="35"/>
      <c r="J9" s="36">
        <f t="shared" si="2"/>
        <v>-90</v>
      </c>
      <c r="K9" s="37"/>
      <c r="L9" s="38"/>
      <c r="M9" s="39"/>
      <c r="N9" s="96"/>
      <c r="O9" s="112"/>
      <c r="P9" s="38"/>
      <c r="Q9" s="40"/>
      <c r="R9" s="135"/>
      <c r="S9" s="136"/>
      <c r="T9" s="136"/>
      <c r="U9" s="136"/>
      <c r="V9" s="137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0"/>
        <v>0</v>
      </c>
      <c r="F10" s="33"/>
      <c r="G10" s="33"/>
      <c r="H10" s="34">
        <f>E10-G10-F10</f>
        <v>0</v>
      </c>
      <c r="I10" s="35"/>
      <c r="J10" s="36">
        <f t="shared" si="2"/>
        <v>-90</v>
      </c>
      <c r="K10" s="37"/>
      <c r="L10" s="38"/>
      <c r="M10" s="39"/>
      <c r="N10" s="96"/>
      <c r="O10" s="112"/>
      <c r="P10" s="38"/>
      <c r="Q10" s="40"/>
      <c r="R10" s="135"/>
      <c r="S10" s="136"/>
      <c r="T10" s="136"/>
      <c r="U10" s="136"/>
      <c r="V10" s="137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0"/>
        <v>0</v>
      </c>
      <c r="F11" s="33"/>
      <c r="G11" s="33"/>
      <c r="H11" s="34">
        <f t="shared" ref="H11:H19" si="4">E11-G11-F11</f>
        <v>0</v>
      </c>
      <c r="I11" s="35"/>
      <c r="J11" s="36">
        <f t="shared" si="2"/>
        <v>-90</v>
      </c>
      <c r="K11" s="37"/>
      <c r="L11" s="38"/>
      <c r="M11" s="39"/>
      <c r="N11" s="96"/>
      <c r="O11" s="112"/>
      <c r="P11" s="38"/>
      <c r="Q11" s="40"/>
      <c r="R11" s="135"/>
      <c r="S11" s="136"/>
      <c r="T11" s="136"/>
      <c r="U11" s="136"/>
      <c r="V11" s="137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0"/>
        <v>0</v>
      </c>
      <c r="F12" s="33"/>
      <c r="G12" s="33"/>
      <c r="H12" s="34">
        <f t="shared" si="4"/>
        <v>0</v>
      </c>
      <c r="I12" s="35"/>
      <c r="J12" s="36">
        <f t="shared" si="2"/>
        <v>-90</v>
      </c>
      <c r="K12" s="37"/>
      <c r="L12" s="38"/>
      <c r="M12" s="39"/>
      <c r="N12" s="96"/>
      <c r="O12" s="112"/>
      <c r="P12" s="38"/>
      <c r="Q12" s="40"/>
      <c r="R12" s="135"/>
      <c r="S12" s="136"/>
      <c r="T12" s="136"/>
      <c r="U12" s="136"/>
      <c r="V12" s="137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0"/>
        <v>0</v>
      </c>
      <c r="F13" s="33"/>
      <c r="G13" s="33"/>
      <c r="H13" s="34">
        <f t="shared" si="4"/>
        <v>0</v>
      </c>
      <c r="I13" s="35"/>
      <c r="J13" s="36">
        <f t="shared" si="2"/>
        <v>-90</v>
      </c>
      <c r="K13" s="37"/>
      <c r="L13" s="38"/>
      <c r="M13" s="39"/>
      <c r="N13" s="96"/>
      <c r="O13" s="112"/>
      <c r="P13" s="38"/>
      <c r="Q13" s="40"/>
      <c r="R13" s="135"/>
      <c r="S13" s="136"/>
      <c r="T13" s="136"/>
      <c r="U13" s="136"/>
      <c r="V13" s="137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0"/>
        <v>0</v>
      </c>
      <c r="F14" s="33"/>
      <c r="G14" s="33"/>
      <c r="H14" s="34">
        <f t="shared" si="4"/>
        <v>0</v>
      </c>
      <c r="I14" s="35"/>
      <c r="J14" s="36">
        <f t="shared" si="2"/>
        <v>-90</v>
      </c>
      <c r="K14" s="37"/>
      <c r="L14" s="38"/>
      <c r="M14" s="39"/>
      <c r="N14" s="96"/>
      <c r="O14" s="112"/>
      <c r="P14" s="38"/>
      <c r="Q14" s="40"/>
      <c r="R14" s="135"/>
      <c r="S14" s="136"/>
      <c r="T14" s="136"/>
      <c r="U14" s="136"/>
      <c r="V14" s="137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0"/>
        <v>0</v>
      </c>
      <c r="F15" s="33"/>
      <c r="G15" s="33"/>
      <c r="H15" s="34">
        <f t="shared" si="4"/>
        <v>0</v>
      </c>
      <c r="I15" s="35"/>
      <c r="J15" s="36">
        <f t="shared" si="2"/>
        <v>-90</v>
      </c>
      <c r="K15" s="37"/>
      <c r="L15" s="38"/>
      <c r="M15" s="39"/>
      <c r="N15" s="96"/>
      <c r="O15" s="112"/>
      <c r="P15" s="38"/>
      <c r="Q15" s="40"/>
      <c r="R15" s="135"/>
      <c r="S15" s="136"/>
      <c r="T15" s="136"/>
      <c r="U15" s="136"/>
      <c r="V15" s="137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0"/>
        <v>0</v>
      </c>
      <c r="F16" s="33"/>
      <c r="G16" s="33"/>
      <c r="H16" s="34">
        <f t="shared" si="4"/>
        <v>0</v>
      </c>
      <c r="I16" s="35"/>
      <c r="J16" s="36">
        <f t="shared" si="2"/>
        <v>-90</v>
      </c>
      <c r="K16" s="37"/>
      <c r="L16" s="38"/>
      <c r="M16" s="39"/>
      <c r="N16" s="96"/>
      <c r="O16" s="112"/>
      <c r="P16" s="38"/>
      <c r="Q16" s="40"/>
      <c r="R16" s="135"/>
      <c r="S16" s="136"/>
      <c r="T16" s="136"/>
      <c r="U16" s="136"/>
      <c r="V16" s="137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0"/>
        <v>0</v>
      </c>
      <c r="F17" s="33"/>
      <c r="G17" s="33"/>
      <c r="H17" s="34">
        <f t="shared" si="4"/>
        <v>0</v>
      </c>
      <c r="I17" s="35"/>
      <c r="J17" s="36">
        <f t="shared" si="2"/>
        <v>-90</v>
      </c>
      <c r="K17" s="37"/>
      <c r="L17" s="38"/>
      <c r="M17" s="39"/>
      <c r="N17" s="96"/>
      <c r="O17" s="112"/>
      <c r="P17" s="38"/>
      <c r="Q17" s="40"/>
      <c r="R17" s="135"/>
      <c r="S17" s="136"/>
      <c r="T17" s="136"/>
      <c r="U17" s="136"/>
      <c r="V17" s="137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0"/>
        <v>0</v>
      </c>
      <c r="F18" s="33"/>
      <c r="G18" s="33"/>
      <c r="H18" s="34">
        <f t="shared" si="4"/>
        <v>0</v>
      </c>
      <c r="I18" s="35"/>
      <c r="J18" s="36">
        <f t="shared" si="2"/>
        <v>-90</v>
      </c>
      <c r="K18" s="37"/>
      <c r="L18" s="38"/>
      <c r="M18" s="39"/>
      <c r="N18" s="96"/>
      <c r="O18" s="112"/>
      <c r="P18" s="38"/>
      <c r="Q18" s="40"/>
      <c r="R18" s="135"/>
      <c r="S18" s="136"/>
      <c r="T18" s="136"/>
      <c r="U18" s="136"/>
      <c r="V18" s="137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0"/>
        <v>0</v>
      </c>
      <c r="F19" s="33"/>
      <c r="G19" s="33"/>
      <c r="H19" s="34">
        <f t="shared" si="4"/>
        <v>0</v>
      </c>
      <c r="I19" s="35"/>
      <c r="J19" s="36">
        <f t="shared" si="2"/>
        <v>-90</v>
      </c>
      <c r="K19" s="37"/>
      <c r="L19" s="38"/>
      <c r="M19" s="39"/>
      <c r="N19" s="96"/>
      <c r="O19" s="112"/>
      <c r="P19" s="38"/>
      <c r="Q19" s="40"/>
      <c r="R19" s="135"/>
      <c r="S19" s="136"/>
      <c r="T19" s="136"/>
      <c r="U19" s="136"/>
      <c r="V19" s="137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0"/>
        <v>0</v>
      </c>
      <c r="F20" s="33"/>
      <c r="G20" s="33"/>
      <c r="H20" s="34">
        <f>E20-G20-F20</f>
        <v>0</v>
      </c>
      <c r="I20" s="35"/>
      <c r="J20" s="36">
        <f t="shared" si="2"/>
        <v>-90</v>
      </c>
      <c r="K20" s="37"/>
      <c r="L20" s="38"/>
      <c r="M20" s="39"/>
      <c r="N20" s="96"/>
      <c r="O20" s="112"/>
      <c r="P20" s="38"/>
      <c r="Q20" s="40"/>
      <c r="R20" s="135"/>
      <c r="S20" s="136"/>
      <c r="T20" s="136"/>
      <c r="U20" s="136"/>
      <c r="V20" s="137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ref="E21:E57" si="5">IF(ISBLANK(D21),0,(D21-C21+1))</f>
        <v>0</v>
      </c>
      <c r="F21" s="33"/>
      <c r="G21" s="33"/>
      <c r="H21" s="34">
        <f t="shared" ref="H21:H24" si="6">E21-G21-F21</f>
        <v>0</v>
      </c>
      <c r="I21" s="35"/>
      <c r="J21" s="36">
        <f t="shared" ref="J21:J58" si="7">IF(ISBLANK(I21),-90,(-((I21)-(SUM(L21:Q21,K21)))))</f>
        <v>-90</v>
      </c>
      <c r="K21" s="37"/>
      <c r="L21" s="38"/>
      <c r="M21" s="39"/>
      <c r="N21" s="96"/>
      <c r="O21" s="112"/>
      <c r="P21" s="38"/>
      <c r="Q21" s="40"/>
      <c r="R21" s="135"/>
      <c r="S21" s="136"/>
      <c r="T21" s="136"/>
      <c r="U21" s="136"/>
      <c r="V21" s="137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5"/>
        <v>0</v>
      </c>
      <c r="F22" s="33"/>
      <c r="G22" s="33"/>
      <c r="H22" s="34">
        <f t="shared" si="6"/>
        <v>0</v>
      </c>
      <c r="I22" s="35"/>
      <c r="J22" s="36">
        <f t="shared" si="7"/>
        <v>-90</v>
      </c>
      <c r="K22" s="37"/>
      <c r="L22" s="38"/>
      <c r="M22" s="39"/>
      <c r="N22" s="96"/>
      <c r="O22" s="112"/>
      <c r="P22" s="38"/>
      <c r="Q22" s="40"/>
      <c r="R22" s="135"/>
      <c r="S22" s="136"/>
      <c r="T22" s="136"/>
      <c r="U22" s="136"/>
      <c r="V22" s="137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5"/>
        <v>0</v>
      </c>
      <c r="F23" s="33"/>
      <c r="G23" s="33"/>
      <c r="H23" s="34">
        <f t="shared" si="6"/>
        <v>0</v>
      </c>
      <c r="I23" s="35"/>
      <c r="J23" s="36">
        <f t="shared" si="7"/>
        <v>-90</v>
      </c>
      <c r="K23" s="37"/>
      <c r="L23" s="38"/>
      <c r="M23" s="39"/>
      <c r="N23" s="96"/>
      <c r="O23" s="112"/>
      <c r="P23" s="38"/>
      <c r="Q23" s="40"/>
      <c r="R23" s="135"/>
      <c r="S23" s="136"/>
      <c r="T23" s="136"/>
      <c r="U23" s="136"/>
      <c r="V23" s="137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5"/>
        <v>0</v>
      </c>
      <c r="F24" s="33"/>
      <c r="G24" s="33"/>
      <c r="H24" s="34">
        <f t="shared" si="6"/>
        <v>0</v>
      </c>
      <c r="I24" s="35"/>
      <c r="J24" s="36">
        <f t="shared" si="7"/>
        <v>-90</v>
      </c>
      <c r="K24" s="37"/>
      <c r="L24" s="38"/>
      <c r="M24" s="39"/>
      <c r="N24" s="96"/>
      <c r="O24" s="112"/>
      <c r="P24" s="38"/>
      <c r="Q24" s="40"/>
      <c r="R24" s="135"/>
      <c r="S24" s="136"/>
      <c r="T24" s="136"/>
      <c r="U24" s="136"/>
      <c r="V24" s="137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5"/>
        <v>0</v>
      </c>
      <c r="F25" s="33"/>
      <c r="G25" s="33"/>
      <c r="H25" s="34">
        <f>E25-G25-F25</f>
        <v>0</v>
      </c>
      <c r="I25" s="35"/>
      <c r="J25" s="36">
        <f t="shared" si="7"/>
        <v>-90</v>
      </c>
      <c r="K25" s="37"/>
      <c r="L25" s="38"/>
      <c r="M25" s="39"/>
      <c r="N25" s="96"/>
      <c r="O25" s="112"/>
      <c r="P25" s="38"/>
      <c r="Q25" s="40"/>
      <c r="R25" s="135"/>
      <c r="S25" s="136"/>
      <c r="T25" s="136"/>
      <c r="U25" s="136"/>
      <c r="V25" s="137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5"/>
        <v>0</v>
      </c>
      <c r="F26" s="33"/>
      <c r="G26" s="33"/>
      <c r="H26" s="34">
        <f t="shared" ref="H26:H34" si="8">E26-G26-F26</f>
        <v>0</v>
      </c>
      <c r="I26" s="35"/>
      <c r="J26" s="36">
        <f t="shared" si="7"/>
        <v>-90</v>
      </c>
      <c r="K26" s="37"/>
      <c r="L26" s="38"/>
      <c r="M26" s="39"/>
      <c r="N26" s="96"/>
      <c r="O26" s="112"/>
      <c r="P26" s="38"/>
      <c r="Q26" s="40"/>
      <c r="R26" s="135"/>
      <c r="S26" s="136"/>
      <c r="T26" s="136"/>
      <c r="U26" s="136"/>
      <c r="V26" s="137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5"/>
        <v>0</v>
      </c>
      <c r="F27" s="33"/>
      <c r="G27" s="33"/>
      <c r="H27" s="34">
        <f t="shared" si="8"/>
        <v>0</v>
      </c>
      <c r="I27" s="35"/>
      <c r="J27" s="36">
        <f t="shared" si="7"/>
        <v>-90</v>
      </c>
      <c r="K27" s="37"/>
      <c r="L27" s="38"/>
      <c r="M27" s="39"/>
      <c r="N27" s="96"/>
      <c r="O27" s="112"/>
      <c r="P27" s="38"/>
      <c r="Q27" s="40"/>
      <c r="R27" s="135"/>
      <c r="S27" s="136"/>
      <c r="T27" s="136"/>
      <c r="U27" s="136"/>
      <c r="V27" s="137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5"/>
        <v>0</v>
      </c>
      <c r="F28" s="33"/>
      <c r="G28" s="33"/>
      <c r="H28" s="34">
        <f t="shared" si="8"/>
        <v>0</v>
      </c>
      <c r="I28" s="35"/>
      <c r="J28" s="36">
        <f t="shared" si="7"/>
        <v>-90</v>
      </c>
      <c r="K28" s="37"/>
      <c r="L28" s="38"/>
      <c r="M28" s="39"/>
      <c r="N28" s="96"/>
      <c r="O28" s="112"/>
      <c r="P28" s="38"/>
      <c r="Q28" s="40"/>
      <c r="R28" s="135"/>
      <c r="S28" s="136"/>
      <c r="T28" s="136"/>
      <c r="U28" s="136"/>
      <c r="V28" s="137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5"/>
        <v>0</v>
      </c>
      <c r="F29" s="33"/>
      <c r="G29" s="33"/>
      <c r="H29" s="34">
        <f t="shared" si="8"/>
        <v>0</v>
      </c>
      <c r="I29" s="35"/>
      <c r="J29" s="36">
        <f t="shared" si="7"/>
        <v>-90</v>
      </c>
      <c r="K29" s="37"/>
      <c r="L29" s="38"/>
      <c r="M29" s="39"/>
      <c r="N29" s="96"/>
      <c r="O29" s="112"/>
      <c r="P29" s="38"/>
      <c r="Q29" s="40"/>
      <c r="R29" s="135"/>
      <c r="S29" s="136"/>
      <c r="T29" s="136"/>
      <c r="U29" s="136"/>
      <c r="V29" s="137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5"/>
        <v>0</v>
      </c>
      <c r="F30" s="33"/>
      <c r="G30" s="33"/>
      <c r="H30" s="34">
        <f t="shared" si="8"/>
        <v>0</v>
      </c>
      <c r="I30" s="35"/>
      <c r="J30" s="36">
        <f t="shared" si="7"/>
        <v>-90</v>
      </c>
      <c r="K30" s="37"/>
      <c r="L30" s="38"/>
      <c r="M30" s="39"/>
      <c r="N30" s="96"/>
      <c r="O30" s="112"/>
      <c r="P30" s="38"/>
      <c r="Q30" s="40"/>
      <c r="R30" s="135"/>
      <c r="S30" s="136"/>
      <c r="T30" s="136"/>
      <c r="U30" s="136"/>
      <c r="V30" s="137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5"/>
        <v>0</v>
      </c>
      <c r="F31" s="33"/>
      <c r="G31" s="33"/>
      <c r="H31" s="34">
        <f t="shared" si="8"/>
        <v>0</v>
      </c>
      <c r="I31" s="35"/>
      <c r="J31" s="36">
        <f t="shared" si="7"/>
        <v>-90</v>
      </c>
      <c r="K31" s="37"/>
      <c r="L31" s="38"/>
      <c r="M31" s="39"/>
      <c r="N31" s="96"/>
      <c r="O31" s="112"/>
      <c r="P31" s="38"/>
      <c r="Q31" s="40"/>
      <c r="R31" s="135"/>
      <c r="S31" s="136"/>
      <c r="T31" s="136"/>
      <c r="U31" s="136"/>
      <c r="V31" s="137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5"/>
        <v>0</v>
      </c>
      <c r="F32" s="33"/>
      <c r="G32" s="33"/>
      <c r="H32" s="34">
        <f t="shared" si="8"/>
        <v>0</v>
      </c>
      <c r="I32" s="35"/>
      <c r="J32" s="36">
        <f t="shared" si="7"/>
        <v>-90</v>
      </c>
      <c r="K32" s="37"/>
      <c r="L32" s="38"/>
      <c r="M32" s="39"/>
      <c r="N32" s="96"/>
      <c r="O32" s="112"/>
      <c r="P32" s="38"/>
      <c r="Q32" s="40"/>
      <c r="R32" s="135"/>
      <c r="S32" s="136"/>
      <c r="T32" s="136"/>
      <c r="U32" s="136"/>
      <c r="V32" s="137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5"/>
        <v>0</v>
      </c>
      <c r="F33" s="33"/>
      <c r="G33" s="33"/>
      <c r="H33" s="34">
        <f t="shared" si="8"/>
        <v>0</v>
      </c>
      <c r="I33" s="35"/>
      <c r="J33" s="36">
        <f t="shared" si="7"/>
        <v>-90</v>
      </c>
      <c r="K33" s="37"/>
      <c r="L33" s="38"/>
      <c r="M33" s="39"/>
      <c r="N33" s="96"/>
      <c r="O33" s="112"/>
      <c r="P33" s="38"/>
      <c r="Q33" s="40"/>
      <c r="R33" s="135"/>
      <c r="S33" s="136"/>
      <c r="T33" s="136"/>
      <c r="U33" s="136"/>
      <c r="V33" s="137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5"/>
        <v>0</v>
      </c>
      <c r="F34" s="33"/>
      <c r="G34" s="33"/>
      <c r="H34" s="34">
        <f t="shared" si="8"/>
        <v>0</v>
      </c>
      <c r="I34" s="35"/>
      <c r="J34" s="36">
        <f t="shared" si="7"/>
        <v>-90</v>
      </c>
      <c r="K34" s="37"/>
      <c r="L34" s="38"/>
      <c r="M34" s="39"/>
      <c r="N34" s="96"/>
      <c r="O34" s="112"/>
      <c r="P34" s="38"/>
      <c r="Q34" s="40"/>
      <c r="R34" s="135"/>
      <c r="S34" s="136"/>
      <c r="T34" s="136"/>
      <c r="U34" s="136"/>
      <c r="V34" s="137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5"/>
        <v>0</v>
      </c>
      <c r="F35" s="33"/>
      <c r="G35" s="33"/>
      <c r="H35" s="34">
        <f>E35-G35-F35</f>
        <v>0</v>
      </c>
      <c r="I35" s="35"/>
      <c r="J35" s="36">
        <f t="shared" si="7"/>
        <v>-90</v>
      </c>
      <c r="K35" s="37"/>
      <c r="L35" s="38"/>
      <c r="M35" s="39"/>
      <c r="N35" s="96"/>
      <c r="O35" s="112"/>
      <c r="P35" s="38"/>
      <c r="Q35" s="40"/>
      <c r="R35" s="135"/>
      <c r="S35" s="136"/>
      <c r="T35" s="136"/>
      <c r="U35" s="136"/>
      <c r="V35" s="137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5"/>
        <v>0</v>
      </c>
      <c r="F36" s="33"/>
      <c r="G36" s="33"/>
      <c r="H36" s="34">
        <f t="shared" ref="H36:H42" si="9">E36-G36-F36</f>
        <v>0</v>
      </c>
      <c r="I36" s="35"/>
      <c r="J36" s="36">
        <f t="shared" si="7"/>
        <v>-90</v>
      </c>
      <c r="K36" s="37"/>
      <c r="L36" s="38"/>
      <c r="M36" s="39"/>
      <c r="N36" s="96"/>
      <c r="O36" s="112"/>
      <c r="P36" s="38"/>
      <c r="Q36" s="40"/>
      <c r="R36" s="135"/>
      <c r="S36" s="136"/>
      <c r="T36" s="136"/>
      <c r="U36" s="136"/>
      <c r="V36" s="137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5"/>
        <v>0</v>
      </c>
      <c r="F37" s="33"/>
      <c r="G37" s="33"/>
      <c r="H37" s="34">
        <f t="shared" si="9"/>
        <v>0</v>
      </c>
      <c r="I37" s="35"/>
      <c r="J37" s="36">
        <f t="shared" si="7"/>
        <v>-90</v>
      </c>
      <c r="K37" s="37"/>
      <c r="L37" s="38"/>
      <c r="M37" s="39"/>
      <c r="N37" s="96"/>
      <c r="O37" s="112"/>
      <c r="P37" s="38"/>
      <c r="Q37" s="40"/>
      <c r="R37" s="135"/>
      <c r="S37" s="136"/>
      <c r="T37" s="136"/>
      <c r="U37" s="136"/>
      <c r="V37" s="137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5"/>
        <v>0</v>
      </c>
      <c r="F38" s="33"/>
      <c r="G38" s="33"/>
      <c r="H38" s="34">
        <f t="shared" si="9"/>
        <v>0</v>
      </c>
      <c r="I38" s="35"/>
      <c r="J38" s="36">
        <f t="shared" si="7"/>
        <v>-90</v>
      </c>
      <c r="K38" s="37"/>
      <c r="L38" s="38"/>
      <c r="M38" s="39"/>
      <c r="N38" s="96"/>
      <c r="O38" s="112"/>
      <c r="P38" s="38"/>
      <c r="Q38" s="40"/>
      <c r="R38" s="135"/>
      <c r="S38" s="136"/>
      <c r="T38" s="136"/>
      <c r="U38" s="136"/>
      <c r="V38" s="137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5"/>
        <v>0</v>
      </c>
      <c r="F39" s="33"/>
      <c r="G39" s="33"/>
      <c r="H39" s="34">
        <f t="shared" si="9"/>
        <v>0</v>
      </c>
      <c r="I39" s="35"/>
      <c r="J39" s="36">
        <f t="shared" si="7"/>
        <v>-90</v>
      </c>
      <c r="K39" s="37"/>
      <c r="L39" s="38"/>
      <c r="M39" s="39"/>
      <c r="N39" s="96"/>
      <c r="O39" s="112"/>
      <c r="P39" s="38"/>
      <c r="Q39" s="40"/>
      <c r="R39" s="135"/>
      <c r="S39" s="136"/>
      <c r="T39" s="136"/>
      <c r="U39" s="136"/>
      <c r="V39" s="137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5"/>
        <v>0</v>
      </c>
      <c r="F40" s="33"/>
      <c r="G40" s="33"/>
      <c r="H40" s="34">
        <f t="shared" si="9"/>
        <v>0</v>
      </c>
      <c r="I40" s="35"/>
      <c r="J40" s="36">
        <f t="shared" si="7"/>
        <v>-90</v>
      </c>
      <c r="K40" s="37"/>
      <c r="L40" s="38"/>
      <c r="M40" s="39"/>
      <c r="N40" s="96"/>
      <c r="O40" s="112"/>
      <c r="P40" s="38"/>
      <c r="Q40" s="40"/>
      <c r="R40" s="135"/>
      <c r="S40" s="136"/>
      <c r="T40" s="136"/>
      <c r="U40" s="136"/>
      <c r="V40" s="137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5"/>
        <v>0</v>
      </c>
      <c r="F41" s="33"/>
      <c r="G41" s="33"/>
      <c r="H41" s="34">
        <f t="shared" si="9"/>
        <v>0</v>
      </c>
      <c r="I41" s="35"/>
      <c r="J41" s="36">
        <f t="shared" si="7"/>
        <v>-90</v>
      </c>
      <c r="K41" s="37"/>
      <c r="L41" s="38"/>
      <c r="M41" s="39"/>
      <c r="N41" s="96"/>
      <c r="O41" s="112"/>
      <c r="P41" s="38"/>
      <c r="Q41" s="40"/>
      <c r="R41" s="135"/>
      <c r="S41" s="136"/>
      <c r="T41" s="136"/>
      <c r="U41" s="136"/>
      <c r="V41" s="137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5"/>
        <v>0</v>
      </c>
      <c r="F42" s="33"/>
      <c r="G42" s="33"/>
      <c r="H42" s="34">
        <f t="shared" si="9"/>
        <v>0</v>
      </c>
      <c r="I42" s="35"/>
      <c r="J42" s="36">
        <f t="shared" si="7"/>
        <v>-90</v>
      </c>
      <c r="K42" s="37"/>
      <c r="L42" s="38"/>
      <c r="M42" s="39"/>
      <c r="N42" s="96"/>
      <c r="O42" s="112"/>
      <c r="P42" s="38"/>
      <c r="Q42" s="40"/>
      <c r="R42" s="135"/>
      <c r="S42" s="136"/>
      <c r="T42" s="136"/>
      <c r="U42" s="136"/>
      <c r="V42" s="137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5"/>
        <v>0</v>
      </c>
      <c r="F43" s="33"/>
      <c r="G43" s="33"/>
      <c r="H43" s="34">
        <f>E43-G43-F43</f>
        <v>0</v>
      </c>
      <c r="I43" s="35"/>
      <c r="J43" s="36">
        <f t="shared" si="7"/>
        <v>-90</v>
      </c>
      <c r="K43" s="37"/>
      <c r="L43" s="38"/>
      <c r="M43" s="39"/>
      <c r="N43" s="96"/>
      <c r="O43" s="112"/>
      <c r="P43" s="38"/>
      <c r="Q43" s="40"/>
      <c r="R43" s="135"/>
      <c r="S43" s="136"/>
      <c r="T43" s="136"/>
      <c r="U43" s="136"/>
      <c r="V43" s="137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5"/>
        <v>0</v>
      </c>
      <c r="F44" s="33"/>
      <c r="G44" s="33"/>
      <c r="H44" s="34">
        <f t="shared" ref="H44:H49" si="10">E44-G44-F44</f>
        <v>0</v>
      </c>
      <c r="I44" s="35"/>
      <c r="J44" s="36">
        <f t="shared" si="7"/>
        <v>-90</v>
      </c>
      <c r="K44" s="37"/>
      <c r="L44" s="38"/>
      <c r="M44" s="39"/>
      <c r="N44" s="96"/>
      <c r="O44" s="112"/>
      <c r="P44" s="38"/>
      <c r="Q44" s="40"/>
      <c r="R44" s="135"/>
      <c r="S44" s="136"/>
      <c r="T44" s="136"/>
      <c r="U44" s="136"/>
      <c r="V44" s="137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5"/>
        <v>0</v>
      </c>
      <c r="F45" s="33"/>
      <c r="G45" s="33"/>
      <c r="H45" s="34">
        <f t="shared" si="10"/>
        <v>0</v>
      </c>
      <c r="I45" s="35"/>
      <c r="J45" s="36">
        <f t="shared" si="7"/>
        <v>-90</v>
      </c>
      <c r="K45" s="37"/>
      <c r="L45" s="38"/>
      <c r="M45" s="39"/>
      <c r="N45" s="96"/>
      <c r="O45" s="112"/>
      <c r="P45" s="38"/>
      <c r="Q45" s="40"/>
      <c r="R45" s="135"/>
      <c r="S45" s="136"/>
      <c r="T45" s="136"/>
      <c r="U45" s="136"/>
      <c r="V45" s="137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5"/>
        <v>0</v>
      </c>
      <c r="F46" s="33"/>
      <c r="G46" s="33"/>
      <c r="H46" s="34">
        <f t="shared" si="10"/>
        <v>0</v>
      </c>
      <c r="I46" s="35"/>
      <c r="J46" s="36">
        <f t="shared" si="7"/>
        <v>-90</v>
      </c>
      <c r="K46" s="37"/>
      <c r="L46" s="38"/>
      <c r="M46" s="39"/>
      <c r="N46" s="96"/>
      <c r="O46" s="112"/>
      <c r="P46" s="38"/>
      <c r="Q46" s="40"/>
      <c r="R46" s="135"/>
      <c r="S46" s="136"/>
      <c r="T46" s="136"/>
      <c r="U46" s="136"/>
      <c r="V46" s="137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5"/>
        <v>0</v>
      </c>
      <c r="F47" s="33"/>
      <c r="G47" s="33"/>
      <c r="H47" s="34">
        <f t="shared" si="10"/>
        <v>0</v>
      </c>
      <c r="I47" s="35"/>
      <c r="J47" s="36">
        <f t="shared" si="7"/>
        <v>-90</v>
      </c>
      <c r="K47" s="37"/>
      <c r="L47" s="38"/>
      <c r="M47" s="39"/>
      <c r="N47" s="96"/>
      <c r="O47" s="112"/>
      <c r="P47" s="38"/>
      <c r="Q47" s="40"/>
      <c r="R47" s="135"/>
      <c r="S47" s="136"/>
      <c r="T47" s="136"/>
      <c r="U47" s="136"/>
      <c r="V47" s="137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5"/>
        <v>0</v>
      </c>
      <c r="F48" s="33"/>
      <c r="G48" s="33"/>
      <c r="H48" s="34">
        <f t="shared" si="10"/>
        <v>0</v>
      </c>
      <c r="I48" s="35"/>
      <c r="J48" s="36">
        <f t="shared" si="7"/>
        <v>-90</v>
      </c>
      <c r="K48" s="37"/>
      <c r="L48" s="38"/>
      <c r="M48" s="39"/>
      <c r="N48" s="96"/>
      <c r="O48" s="112"/>
      <c r="P48" s="38"/>
      <c r="Q48" s="40"/>
      <c r="R48" s="135"/>
      <c r="S48" s="136"/>
      <c r="T48" s="136"/>
      <c r="U48" s="136"/>
      <c r="V48" s="137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5"/>
        <v>0</v>
      </c>
      <c r="F49" s="33"/>
      <c r="G49" s="33"/>
      <c r="H49" s="34">
        <f t="shared" si="10"/>
        <v>0</v>
      </c>
      <c r="I49" s="35"/>
      <c r="J49" s="36">
        <f t="shared" si="7"/>
        <v>-90</v>
      </c>
      <c r="K49" s="37"/>
      <c r="L49" s="38"/>
      <c r="M49" s="39"/>
      <c r="N49" s="96"/>
      <c r="O49" s="112"/>
      <c r="P49" s="38"/>
      <c r="Q49" s="40"/>
      <c r="R49" s="135"/>
      <c r="S49" s="136"/>
      <c r="T49" s="136"/>
      <c r="U49" s="136"/>
      <c r="V49" s="137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5"/>
        <v>0</v>
      </c>
      <c r="F50" s="33"/>
      <c r="G50" s="33"/>
      <c r="H50" s="34">
        <f>E50-G50-F50</f>
        <v>0</v>
      </c>
      <c r="I50" s="35"/>
      <c r="J50" s="36">
        <f t="shared" si="7"/>
        <v>-90</v>
      </c>
      <c r="K50" s="37"/>
      <c r="L50" s="38"/>
      <c r="M50" s="39"/>
      <c r="N50" s="96"/>
      <c r="O50" s="112"/>
      <c r="P50" s="38"/>
      <c r="Q50" s="40"/>
      <c r="R50" s="135"/>
      <c r="S50" s="136"/>
      <c r="T50" s="136"/>
      <c r="U50" s="136"/>
      <c r="V50" s="137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5"/>
        <v>0</v>
      </c>
      <c r="F51" s="33"/>
      <c r="G51" s="33"/>
      <c r="H51" s="34">
        <f t="shared" ref="H51:H57" si="11">E51-G51-F51</f>
        <v>0</v>
      </c>
      <c r="I51" s="35"/>
      <c r="J51" s="36">
        <f t="shared" si="7"/>
        <v>-90</v>
      </c>
      <c r="K51" s="37"/>
      <c r="L51" s="38"/>
      <c r="M51" s="39"/>
      <c r="N51" s="96"/>
      <c r="O51" s="112"/>
      <c r="P51" s="38"/>
      <c r="Q51" s="40"/>
      <c r="R51" s="135"/>
      <c r="S51" s="136"/>
      <c r="T51" s="136"/>
      <c r="U51" s="136"/>
      <c r="V51" s="137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5"/>
        <v>0</v>
      </c>
      <c r="F52" s="33"/>
      <c r="G52" s="33"/>
      <c r="H52" s="34">
        <f t="shared" si="11"/>
        <v>0</v>
      </c>
      <c r="I52" s="35"/>
      <c r="J52" s="36">
        <f t="shared" si="7"/>
        <v>-90</v>
      </c>
      <c r="K52" s="37"/>
      <c r="L52" s="38"/>
      <c r="M52" s="39"/>
      <c r="N52" s="96"/>
      <c r="O52" s="112"/>
      <c r="P52" s="38"/>
      <c r="Q52" s="40"/>
      <c r="R52" s="135"/>
      <c r="S52" s="136"/>
      <c r="T52" s="136"/>
      <c r="U52" s="136"/>
      <c r="V52" s="137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5"/>
        <v>0</v>
      </c>
      <c r="F53" s="33"/>
      <c r="G53" s="33"/>
      <c r="H53" s="34">
        <f t="shared" si="11"/>
        <v>0</v>
      </c>
      <c r="I53" s="35"/>
      <c r="J53" s="36">
        <f t="shared" si="7"/>
        <v>-90</v>
      </c>
      <c r="K53" s="37"/>
      <c r="L53" s="38"/>
      <c r="M53" s="39"/>
      <c r="N53" s="96"/>
      <c r="O53" s="112"/>
      <c r="P53" s="38"/>
      <c r="Q53" s="40"/>
      <c r="R53" s="135"/>
      <c r="S53" s="136"/>
      <c r="T53" s="136"/>
      <c r="U53" s="136"/>
      <c r="V53" s="137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5"/>
        <v>0</v>
      </c>
      <c r="F54" s="33"/>
      <c r="G54" s="33"/>
      <c r="H54" s="34">
        <f t="shared" si="11"/>
        <v>0</v>
      </c>
      <c r="I54" s="35"/>
      <c r="J54" s="36">
        <f t="shared" si="7"/>
        <v>-90</v>
      </c>
      <c r="K54" s="37"/>
      <c r="L54" s="38"/>
      <c r="M54" s="39"/>
      <c r="N54" s="96"/>
      <c r="O54" s="112"/>
      <c r="P54" s="38"/>
      <c r="Q54" s="40"/>
      <c r="R54" s="135"/>
      <c r="S54" s="136"/>
      <c r="T54" s="136"/>
      <c r="U54" s="136"/>
      <c r="V54" s="137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5"/>
        <v>0</v>
      </c>
      <c r="F55" s="33"/>
      <c r="G55" s="33"/>
      <c r="H55" s="34">
        <f t="shared" si="11"/>
        <v>0</v>
      </c>
      <c r="I55" s="35"/>
      <c r="J55" s="36">
        <f t="shared" si="7"/>
        <v>-90</v>
      </c>
      <c r="K55" s="37"/>
      <c r="L55" s="38"/>
      <c r="M55" s="39"/>
      <c r="N55" s="96"/>
      <c r="O55" s="112"/>
      <c r="P55" s="38"/>
      <c r="Q55" s="40"/>
      <c r="R55" s="135"/>
      <c r="S55" s="136"/>
      <c r="T55" s="136"/>
      <c r="U55" s="136"/>
      <c r="V55" s="137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5"/>
        <v>0</v>
      </c>
      <c r="F56" s="33"/>
      <c r="G56" s="33"/>
      <c r="H56" s="34">
        <f t="shared" si="11"/>
        <v>0</v>
      </c>
      <c r="I56" s="35"/>
      <c r="J56" s="36">
        <f t="shared" si="7"/>
        <v>-90</v>
      </c>
      <c r="K56" s="37"/>
      <c r="L56" s="38"/>
      <c r="M56" s="39"/>
      <c r="N56" s="96"/>
      <c r="O56" s="112"/>
      <c r="P56" s="38"/>
      <c r="Q56" s="40"/>
      <c r="R56" s="135"/>
      <c r="S56" s="136"/>
      <c r="T56" s="136"/>
      <c r="U56" s="136"/>
      <c r="V56" s="137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5"/>
        <v>0</v>
      </c>
      <c r="F57" s="33"/>
      <c r="G57" s="33"/>
      <c r="H57" s="34">
        <f t="shared" si="11"/>
        <v>0</v>
      </c>
      <c r="I57" s="35"/>
      <c r="J57" s="36">
        <f t="shared" si="7"/>
        <v>-90</v>
      </c>
      <c r="K57" s="37"/>
      <c r="L57" s="38"/>
      <c r="M57" s="39"/>
      <c r="N57" s="96"/>
      <c r="O57" s="112"/>
      <c r="P57" s="38"/>
      <c r="Q57" s="40"/>
      <c r="R57" s="135"/>
      <c r="S57" s="136"/>
      <c r="T57" s="136"/>
      <c r="U57" s="136"/>
      <c r="V57" s="137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7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38"/>
      <c r="S58" s="139"/>
      <c r="T58" s="139"/>
      <c r="U58" s="139"/>
      <c r="V58" s="140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1"/>
      <c r="S59" s="142"/>
      <c r="T59" s="142"/>
      <c r="U59" s="142"/>
      <c r="V59" s="143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2">SUM(J2:J59)</f>
        <v>#VALUE!</v>
      </c>
      <c r="K60" s="74">
        <f>SUM(K2:K59)</f>
        <v>0</v>
      </c>
      <c r="L60" s="75">
        <f>SUM(L2:L59)</f>
        <v>0</v>
      </c>
      <c r="M60" s="76">
        <f t="shared" si="12"/>
        <v>0</v>
      </c>
      <c r="N60" s="99">
        <f t="shared" si="12"/>
        <v>0</v>
      </c>
      <c r="O60" s="110">
        <f>SUM(O2:O59)</f>
        <v>0</v>
      </c>
      <c r="P60" s="104">
        <f t="shared" si="12"/>
        <v>0</v>
      </c>
      <c r="Q60" s="76">
        <f t="shared" si="12"/>
        <v>0</v>
      </c>
      <c r="R60" s="77">
        <f>SUM(L60:Q60)</f>
        <v>0</v>
      </c>
      <c r="S60" s="144" t="s">
        <v>19</v>
      </c>
      <c r="T60" s="145"/>
      <c r="U60" s="145"/>
      <c r="V60" s="146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32"/>
      <c r="T61" s="133"/>
      <c r="U61" s="133"/>
      <c r="V61" s="134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58">
    <mergeCell ref="R6:V6"/>
    <mergeCell ref="R1:V1"/>
    <mergeCell ref="R2:V2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S61:V6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55:V55"/>
    <mergeCell ref="S60:V60"/>
    <mergeCell ref="R59:V59"/>
    <mergeCell ref="R58:V58"/>
    <mergeCell ref="R57:V57"/>
    <mergeCell ref="R56:V56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theme="0" tint="-0.249977111117893"/>
    <pageSetUpPr fitToPage="1"/>
  </sheetPr>
  <dimension ref="A1:Z63"/>
  <sheetViews>
    <sheetView zoomScale="80" zoomScaleNormal="80" workbookViewId="0">
      <pane ySplit="2" topLeftCell="A3" activePane="bottomLeft" state="frozen"/>
      <selection activeCell="A3" sqref="A3:Y20"/>
      <selection pane="bottomLeft" activeCell="A3" sqref="A3:Y20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45336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50" t="s">
        <v>14</v>
      </c>
      <c r="S1" s="151"/>
      <c r="T1" s="151"/>
      <c r="U1" s="151"/>
      <c r="V1" s="152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53"/>
      <c r="S2" s="154"/>
      <c r="T2" s="154"/>
      <c r="U2" s="154"/>
      <c r="V2" s="155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 t="shared" ref="E3:E18" si="0">IF(ISBLANK(D3),0,(D3-C3+1))</f>
        <v>0</v>
      </c>
      <c r="F3" s="33"/>
      <c r="G3" s="33"/>
      <c r="H3" s="34">
        <f t="shared" ref="H3:H5" si="1">E3-G3-F3</f>
        <v>0</v>
      </c>
      <c r="I3" s="35"/>
      <c r="J3" s="36">
        <f t="shared" ref="J3:J18" si="2">IF(ISBLANK(I3),-90,(-((I3)-(SUM(L3:Q3,K3)))))</f>
        <v>-90</v>
      </c>
      <c r="K3" s="37"/>
      <c r="L3" s="38"/>
      <c r="M3" s="39"/>
      <c r="N3" s="96"/>
      <c r="O3" s="112"/>
      <c r="P3" s="38"/>
      <c r="Q3" s="40"/>
      <c r="R3" s="135"/>
      <c r="S3" s="136"/>
      <c r="T3" s="136"/>
      <c r="U3" s="136"/>
      <c r="V3" s="137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si="0"/>
        <v>0</v>
      </c>
      <c r="F4" s="33"/>
      <c r="G4" s="33"/>
      <c r="H4" s="34">
        <f t="shared" si="1"/>
        <v>0</v>
      </c>
      <c r="I4" s="35"/>
      <c r="J4" s="36">
        <f t="shared" si="2"/>
        <v>-90</v>
      </c>
      <c r="K4" s="37"/>
      <c r="L4" s="38"/>
      <c r="M4" s="39"/>
      <c r="N4" s="96"/>
      <c r="O4" s="112"/>
      <c r="P4" s="38"/>
      <c r="Q4" s="40"/>
      <c r="R4" s="135"/>
      <c r="S4" s="136"/>
      <c r="T4" s="136"/>
      <c r="U4" s="136"/>
      <c r="V4" s="137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0"/>
        <v>0</v>
      </c>
      <c r="F5" s="33"/>
      <c r="G5" s="33"/>
      <c r="H5" s="34">
        <f t="shared" si="1"/>
        <v>0</v>
      </c>
      <c r="I5" s="35"/>
      <c r="J5" s="36">
        <f t="shared" si="2"/>
        <v>-90</v>
      </c>
      <c r="K5" s="37"/>
      <c r="L5" s="38"/>
      <c r="M5" s="39"/>
      <c r="N5" s="96"/>
      <c r="O5" s="112"/>
      <c r="P5" s="38"/>
      <c r="Q5" s="40"/>
      <c r="R5" s="135"/>
      <c r="S5" s="136"/>
      <c r="T5" s="136"/>
      <c r="U5" s="136"/>
      <c r="V5" s="137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0"/>
        <v>0</v>
      </c>
      <c r="F6" s="33"/>
      <c r="G6" s="33"/>
      <c r="H6" s="34">
        <f>E6-G6-F6</f>
        <v>0</v>
      </c>
      <c r="I6" s="35"/>
      <c r="J6" s="36">
        <f t="shared" si="2"/>
        <v>-90</v>
      </c>
      <c r="K6" s="37"/>
      <c r="L6" s="38"/>
      <c r="M6" s="39"/>
      <c r="N6" s="96"/>
      <c r="O6" s="112"/>
      <c r="P6" s="38"/>
      <c r="Q6" s="40"/>
      <c r="R6" s="135"/>
      <c r="S6" s="136"/>
      <c r="T6" s="136"/>
      <c r="U6" s="136"/>
      <c r="V6" s="137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0"/>
        <v>0</v>
      </c>
      <c r="F7" s="33"/>
      <c r="G7" s="33"/>
      <c r="H7" s="34">
        <f t="shared" ref="H7:H13" si="3">E7-G7-F7</f>
        <v>0</v>
      </c>
      <c r="I7" s="35"/>
      <c r="J7" s="36">
        <f t="shared" si="2"/>
        <v>-90</v>
      </c>
      <c r="K7" s="37"/>
      <c r="L7" s="38"/>
      <c r="M7" s="39"/>
      <c r="N7" s="96"/>
      <c r="O7" s="112"/>
      <c r="P7" s="38"/>
      <c r="Q7" s="40"/>
      <c r="R7" s="135"/>
      <c r="S7" s="136"/>
      <c r="T7" s="136"/>
      <c r="U7" s="136"/>
      <c r="V7" s="137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0"/>
        <v>0</v>
      </c>
      <c r="F8" s="33"/>
      <c r="G8" s="33"/>
      <c r="H8" s="34">
        <f t="shared" si="3"/>
        <v>0</v>
      </c>
      <c r="I8" s="35"/>
      <c r="J8" s="36">
        <f t="shared" si="2"/>
        <v>-90</v>
      </c>
      <c r="K8" s="37"/>
      <c r="L8" s="38"/>
      <c r="M8" s="39"/>
      <c r="N8" s="96"/>
      <c r="O8" s="112"/>
      <c r="P8" s="38"/>
      <c r="Q8" s="40"/>
      <c r="R8" s="135"/>
      <c r="S8" s="136"/>
      <c r="T8" s="136"/>
      <c r="U8" s="136"/>
      <c r="V8" s="137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0"/>
        <v>0</v>
      </c>
      <c r="F9" s="33"/>
      <c r="G9" s="33"/>
      <c r="H9" s="34">
        <f t="shared" si="3"/>
        <v>0</v>
      </c>
      <c r="I9" s="35"/>
      <c r="J9" s="36">
        <f t="shared" si="2"/>
        <v>-90</v>
      </c>
      <c r="K9" s="37"/>
      <c r="L9" s="38"/>
      <c r="M9" s="39"/>
      <c r="N9" s="96"/>
      <c r="O9" s="112"/>
      <c r="P9" s="38"/>
      <c r="Q9" s="40"/>
      <c r="R9" s="135"/>
      <c r="S9" s="136"/>
      <c r="T9" s="136"/>
      <c r="U9" s="136"/>
      <c r="V9" s="137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0"/>
        <v>0</v>
      </c>
      <c r="F10" s="33"/>
      <c r="G10" s="33"/>
      <c r="H10" s="34">
        <f t="shared" si="3"/>
        <v>0</v>
      </c>
      <c r="I10" s="35"/>
      <c r="J10" s="36">
        <f t="shared" si="2"/>
        <v>-90</v>
      </c>
      <c r="K10" s="37"/>
      <c r="L10" s="38"/>
      <c r="M10" s="39"/>
      <c r="N10" s="96"/>
      <c r="O10" s="112"/>
      <c r="P10" s="38"/>
      <c r="Q10" s="40"/>
      <c r="R10" s="135"/>
      <c r="S10" s="136"/>
      <c r="T10" s="136"/>
      <c r="U10" s="136"/>
      <c r="V10" s="137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0"/>
        <v>0</v>
      </c>
      <c r="F11" s="33"/>
      <c r="G11" s="33"/>
      <c r="H11" s="34">
        <f t="shared" si="3"/>
        <v>0</v>
      </c>
      <c r="I11" s="35"/>
      <c r="J11" s="36">
        <f t="shared" si="2"/>
        <v>-90</v>
      </c>
      <c r="K11" s="37"/>
      <c r="L11" s="38"/>
      <c r="M11" s="39"/>
      <c r="N11" s="96"/>
      <c r="O11" s="112"/>
      <c r="P11" s="38"/>
      <c r="Q11" s="40"/>
      <c r="R11" s="126"/>
      <c r="S11" s="127"/>
      <c r="T11" s="127"/>
      <c r="U11" s="127"/>
      <c r="V11" s="128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0"/>
        <v>0</v>
      </c>
      <c r="F12" s="33"/>
      <c r="G12" s="33"/>
      <c r="H12" s="34">
        <f t="shared" si="3"/>
        <v>0</v>
      </c>
      <c r="I12" s="35"/>
      <c r="J12" s="36">
        <f t="shared" si="2"/>
        <v>-90</v>
      </c>
      <c r="K12" s="37"/>
      <c r="L12" s="38"/>
      <c r="M12" s="39"/>
      <c r="N12" s="96"/>
      <c r="O12" s="112"/>
      <c r="P12" s="38"/>
      <c r="Q12" s="40"/>
      <c r="R12" s="126"/>
      <c r="S12" s="127"/>
      <c r="T12" s="127"/>
      <c r="U12" s="127"/>
      <c r="V12" s="128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0"/>
        <v>0</v>
      </c>
      <c r="F13" s="33"/>
      <c r="G13" s="33"/>
      <c r="H13" s="34">
        <f t="shared" si="3"/>
        <v>0</v>
      </c>
      <c r="I13" s="35"/>
      <c r="J13" s="36">
        <f t="shared" si="2"/>
        <v>-90</v>
      </c>
      <c r="K13" s="37"/>
      <c r="L13" s="38"/>
      <c r="M13" s="39"/>
      <c r="N13" s="96"/>
      <c r="O13" s="112"/>
      <c r="P13" s="38"/>
      <c r="Q13" s="40"/>
      <c r="R13" s="126"/>
      <c r="S13" s="127"/>
      <c r="T13" s="127"/>
      <c r="U13" s="127"/>
      <c r="V13" s="128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0"/>
        <v>0</v>
      </c>
      <c r="F14" s="33"/>
      <c r="G14" s="33"/>
      <c r="H14" s="34">
        <f>E14-G14-F14</f>
        <v>0</v>
      </c>
      <c r="I14" s="35"/>
      <c r="J14" s="36">
        <f t="shared" si="2"/>
        <v>-90</v>
      </c>
      <c r="K14" s="37"/>
      <c r="L14" s="38"/>
      <c r="M14" s="39"/>
      <c r="N14" s="96"/>
      <c r="O14" s="112"/>
      <c r="P14" s="38"/>
      <c r="Q14" s="40"/>
      <c r="R14" s="135"/>
      <c r="S14" s="136"/>
      <c r="T14" s="136"/>
      <c r="U14" s="136"/>
      <c r="V14" s="137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0"/>
        <v>0</v>
      </c>
      <c r="F15" s="33"/>
      <c r="G15" s="33"/>
      <c r="H15" s="34">
        <f t="shared" ref="H15:H18" si="4">E15-G15-F15</f>
        <v>0</v>
      </c>
      <c r="I15" s="35"/>
      <c r="J15" s="36">
        <f t="shared" si="2"/>
        <v>-90</v>
      </c>
      <c r="K15" s="37"/>
      <c r="L15" s="38"/>
      <c r="M15" s="39"/>
      <c r="N15" s="96"/>
      <c r="O15" s="112"/>
      <c r="P15" s="38"/>
      <c r="Q15" s="40"/>
      <c r="R15" s="135"/>
      <c r="S15" s="136"/>
      <c r="T15" s="136"/>
      <c r="U15" s="136"/>
      <c r="V15" s="137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0"/>
        <v>0</v>
      </c>
      <c r="F16" s="33"/>
      <c r="G16" s="33"/>
      <c r="H16" s="34">
        <f t="shared" si="4"/>
        <v>0</v>
      </c>
      <c r="I16" s="35"/>
      <c r="J16" s="36">
        <f t="shared" si="2"/>
        <v>-90</v>
      </c>
      <c r="K16" s="37"/>
      <c r="L16" s="38"/>
      <c r="M16" s="39"/>
      <c r="N16" s="96"/>
      <c r="O16" s="112"/>
      <c r="P16" s="38"/>
      <c r="Q16" s="40"/>
      <c r="R16" s="135"/>
      <c r="S16" s="136"/>
      <c r="T16" s="136"/>
      <c r="U16" s="136"/>
      <c r="V16" s="137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0"/>
        <v>0</v>
      </c>
      <c r="F17" s="33"/>
      <c r="G17" s="33"/>
      <c r="H17" s="34">
        <f t="shared" si="4"/>
        <v>0</v>
      </c>
      <c r="I17" s="35"/>
      <c r="J17" s="36">
        <f t="shared" si="2"/>
        <v>-90</v>
      </c>
      <c r="K17" s="37"/>
      <c r="L17" s="38"/>
      <c r="M17" s="39"/>
      <c r="N17" s="96"/>
      <c r="O17" s="112"/>
      <c r="P17" s="38"/>
      <c r="Q17" s="40"/>
      <c r="R17" s="135"/>
      <c r="S17" s="136"/>
      <c r="T17" s="136"/>
      <c r="U17" s="136"/>
      <c r="V17" s="137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0"/>
        <v>0</v>
      </c>
      <c r="F18" s="33"/>
      <c r="G18" s="33"/>
      <c r="H18" s="34">
        <f t="shared" si="4"/>
        <v>0</v>
      </c>
      <c r="I18" s="35"/>
      <c r="J18" s="36">
        <f t="shared" si="2"/>
        <v>-90</v>
      </c>
      <c r="K18" s="37"/>
      <c r="L18" s="38"/>
      <c r="M18" s="39"/>
      <c r="N18" s="96"/>
      <c r="O18" s="112"/>
      <c r="P18" s="38"/>
      <c r="Q18" s="40"/>
      <c r="R18" s="135"/>
      <c r="S18" s="136"/>
      <c r="T18" s="136"/>
      <c r="U18" s="136"/>
      <c r="V18" s="137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ref="E19:E57" si="5">IF(ISBLANK(D19),0,(D19-C19+1))</f>
        <v>0</v>
      </c>
      <c r="F19" s="33"/>
      <c r="G19" s="33"/>
      <c r="H19" s="34">
        <f>E19-G19-F19</f>
        <v>0</v>
      </c>
      <c r="I19" s="35"/>
      <c r="J19" s="36">
        <f t="shared" ref="J19:J58" si="6">IF(ISBLANK(I19),-90,(-((I19)-(SUM(L19:Q19,K19)))))</f>
        <v>-90</v>
      </c>
      <c r="K19" s="37"/>
      <c r="L19" s="38"/>
      <c r="M19" s="39"/>
      <c r="N19" s="96"/>
      <c r="O19" s="112"/>
      <c r="P19" s="38"/>
      <c r="Q19" s="40"/>
      <c r="R19" s="135"/>
      <c r="S19" s="136"/>
      <c r="T19" s="136"/>
      <c r="U19" s="136"/>
      <c r="V19" s="137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5"/>
        <v>0</v>
      </c>
      <c r="F20" s="33"/>
      <c r="G20" s="33"/>
      <c r="H20" s="34">
        <f t="shared" ref="H20:H24" si="7">E20-G20-F20</f>
        <v>0</v>
      </c>
      <c r="I20" s="35"/>
      <c r="J20" s="36">
        <f t="shared" si="6"/>
        <v>-90</v>
      </c>
      <c r="K20" s="37"/>
      <c r="L20" s="38"/>
      <c r="M20" s="39"/>
      <c r="N20" s="96"/>
      <c r="O20" s="112"/>
      <c r="P20" s="38"/>
      <c r="Q20" s="40"/>
      <c r="R20" s="135"/>
      <c r="S20" s="136"/>
      <c r="T20" s="136"/>
      <c r="U20" s="136"/>
      <c r="V20" s="137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5"/>
        <v>0</v>
      </c>
      <c r="F21" s="33"/>
      <c r="G21" s="33"/>
      <c r="H21" s="34">
        <f t="shared" si="7"/>
        <v>0</v>
      </c>
      <c r="I21" s="35"/>
      <c r="J21" s="36">
        <f t="shared" si="6"/>
        <v>-90</v>
      </c>
      <c r="K21" s="37"/>
      <c r="L21" s="38"/>
      <c r="M21" s="39"/>
      <c r="N21" s="96"/>
      <c r="O21" s="112"/>
      <c r="P21" s="38"/>
      <c r="Q21" s="40"/>
      <c r="R21" s="135"/>
      <c r="S21" s="136"/>
      <c r="T21" s="136"/>
      <c r="U21" s="136"/>
      <c r="V21" s="137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5"/>
        <v>0</v>
      </c>
      <c r="F22" s="33"/>
      <c r="G22" s="33"/>
      <c r="H22" s="34">
        <f t="shared" si="7"/>
        <v>0</v>
      </c>
      <c r="I22" s="35"/>
      <c r="J22" s="36">
        <f t="shared" si="6"/>
        <v>-90</v>
      </c>
      <c r="K22" s="37"/>
      <c r="L22" s="38"/>
      <c r="M22" s="39"/>
      <c r="N22" s="96"/>
      <c r="O22" s="112"/>
      <c r="P22" s="38"/>
      <c r="Q22" s="40"/>
      <c r="R22" s="135"/>
      <c r="S22" s="136"/>
      <c r="T22" s="136"/>
      <c r="U22" s="136"/>
      <c r="V22" s="137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5"/>
        <v>0</v>
      </c>
      <c r="F23" s="33"/>
      <c r="G23" s="33"/>
      <c r="H23" s="34">
        <f t="shared" si="7"/>
        <v>0</v>
      </c>
      <c r="I23" s="35"/>
      <c r="J23" s="36">
        <f t="shared" si="6"/>
        <v>-90</v>
      </c>
      <c r="K23" s="37"/>
      <c r="L23" s="38"/>
      <c r="M23" s="39"/>
      <c r="N23" s="96"/>
      <c r="O23" s="112"/>
      <c r="P23" s="38"/>
      <c r="Q23" s="40"/>
      <c r="R23" s="135"/>
      <c r="S23" s="136"/>
      <c r="T23" s="136"/>
      <c r="U23" s="136"/>
      <c r="V23" s="137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5"/>
        <v>0</v>
      </c>
      <c r="F24" s="33"/>
      <c r="G24" s="33"/>
      <c r="H24" s="34">
        <f t="shared" si="7"/>
        <v>0</v>
      </c>
      <c r="I24" s="35"/>
      <c r="J24" s="36">
        <f t="shared" si="6"/>
        <v>-90</v>
      </c>
      <c r="K24" s="37"/>
      <c r="L24" s="38"/>
      <c r="M24" s="39"/>
      <c r="N24" s="96"/>
      <c r="O24" s="112"/>
      <c r="P24" s="38"/>
      <c r="Q24" s="40"/>
      <c r="R24" s="135"/>
      <c r="S24" s="136"/>
      <c r="T24" s="136"/>
      <c r="U24" s="136"/>
      <c r="V24" s="137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5"/>
        <v>0</v>
      </c>
      <c r="F25" s="33"/>
      <c r="G25" s="33"/>
      <c r="H25" s="34">
        <f>E25-G25-F25</f>
        <v>0</v>
      </c>
      <c r="I25" s="35"/>
      <c r="J25" s="36">
        <f t="shared" si="6"/>
        <v>-90</v>
      </c>
      <c r="K25" s="37"/>
      <c r="L25" s="38"/>
      <c r="M25" s="39"/>
      <c r="N25" s="96"/>
      <c r="O25" s="112"/>
      <c r="P25" s="38"/>
      <c r="Q25" s="40"/>
      <c r="R25" s="135"/>
      <c r="S25" s="136"/>
      <c r="T25" s="136"/>
      <c r="U25" s="136"/>
      <c r="V25" s="137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5"/>
        <v>0</v>
      </c>
      <c r="F26" s="33"/>
      <c r="G26" s="33"/>
      <c r="H26" s="34">
        <f t="shared" ref="H26:H34" si="8">E26-G26-F26</f>
        <v>0</v>
      </c>
      <c r="I26" s="35"/>
      <c r="J26" s="36">
        <f t="shared" si="6"/>
        <v>-90</v>
      </c>
      <c r="K26" s="37"/>
      <c r="L26" s="38"/>
      <c r="M26" s="39"/>
      <c r="N26" s="96"/>
      <c r="O26" s="112"/>
      <c r="P26" s="38"/>
      <c r="Q26" s="40"/>
      <c r="R26" s="135"/>
      <c r="S26" s="136"/>
      <c r="T26" s="136"/>
      <c r="U26" s="136"/>
      <c r="V26" s="137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5"/>
        <v>0</v>
      </c>
      <c r="F27" s="33"/>
      <c r="G27" s="33"/>
      <c r="H27" s="34">
        <f t="shared" si="8"/>
        <v>0</v>
      </c>
      <c r="I27" s="35"/>
      <c r="J27" s="36">
        <f t="shared" si="6"/>
        <v>-90</v>
      </c>
      <c r="K27" s="37"/>
      <c r="L27" s="38"/>
      <c r="M27" s="39"/>
      <c r="N27" s="96"/>
      <c r="O27" s="112"/>
      <c r="P27" s="38"/>
      <c r="Q27" s="40"/>
      <c r="R27" s="135"/>
      <c r="S27" s="136"/>
      <c r="T27" s="136"/>
      <c r="U27" s="136"/>
      <c r="V27" s="137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5"/>
        <v>0</v>
      </c>
      <c r="F28" s="33"/>
      <c r="G28" s="33"/>
      <c r="H28" s="34">
        <f t="shared" si="8"/>
        <v>0</v>
      </c>
      <c r="I28" s="35"/>
      <c r="J28" s="36">
        <f t="shared" si="6"/>
        <v>-90</v>
      </c>
      <c r="K28" s="37"/>
      <c r="L28" s="38"/>
      <c r="M28" s="39"/>
      <c r="N28" s="96"/>
      <c r="O28" s="112"/>
      <c r="P28" s="38"/>
      <c r="Q28" s="40"/>
      <c r="R28" s="135"/>
      <c r="S28" s="136"/>
      <c r="T28" s="136"/>
      <c r="U28" s="136"/>
      <c r="V28" s="137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5"/>
        <v>0</v>
      </c>
      <c r="F29" s="33"/>
      <c r="G29" s="33"/>
      <c r="H29" s="34">
        <f t="shared" si="8"/>
        <v>0</v>
      </c>
      <c r="I29" s="35"/>
      <c r="J29" s="36">
        <f t="shared" si="6"/>
        <v>-90</v>
      </c>
      <c r="K29" s="37"/>
      <c r="L29" s="38"/>
      <c r="M29" s="39"/>
      <c r="N29" s="96"/>
      <c r="O29" s="112"/>
      <c r="P29" s="38"/>
      <c r="Q29" s="40"/>
      <c r="R29" s="135"/>
      <c r="S29" s="136"/>
      <c r="T29" s="136"/>
      <c r="U29" s="136"/>
      <c r="V29" s="137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5"/>
        <v>0</v>
      </c>
      <c r="F30" s="33"/>
      <c r="G30" s="33"/>
      <c r="H30" s="34">
        <f t="shared" si="8"/>
        <v>0</v>
      </c>
      <c r="I30" s="35"/>
      <c r="J30" s="36">
        <f t="shared" si="6"/>
        <v>-90</v>
      </c>
      <c r="K30" s="37"/>
      <c r="L30" s="38"/>
      <c r="M30" s="39"/>
      <c r="N30" s="96"/>
      <c r="O30" s="112"/>
      <c r="P30" s="38"/>
      <c r="Q30" s="40"/>
      <c r="R30" s="135"/>
      <c r="S30" s="136"/>
      <c r="T30" s="136"/>
      <c r="U30" s="136"/>
      <c r="V30" s="137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5"/>
        <v>0</v>
      </c>
      <c r="F31" s="33"/>
      <c r="G31" s="33"/>
      <c r="H31" s="34">
        <f t="shared" si="8"/>
        <v>0</v>
      </c>
      <c r="I31" s="35"/>
      <c r="J31" s="36">
        <f t="shared" si="6"/>
        <v>-90</v>
      </c>
      <c r="K31" s="37"/>
      <c r="L31" s="38"/>
      <c r="M31" s="39"/>
      <c r="N31" s="96"/>
      <c r="O31" s="112"/>
      <c r="P31" s="38"/>
      <c r="Q31" s="40"/>
      <c r="R31" s="135"/>
      <c r="S31" s="136"/>
      <c r="T31" s="136"/>
      <c r="U31" s="136"/>
      <c r="V31" s="137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5"/>
        <v>0</v>
      </c>
      <c r="F32" s="33"/>
      <c r="G32" s="33"/>
      <c r="H32" s="34">
        <f t="shared" si="8"/>
        <v>0</v>
      </c>
      <c r="I32" s="35"/>
      <c r="J32" s="36">
        <f t="shared" si="6"/>
        <v>-90</v>
      </c>
      <c r="K32" s="37"/>
      <c r="L32" s="38"/>
      <c r="M32" s="39"/>
      <c r="N32" s="96"/>
      <c r="O32" s="112"/>
      <c r="P32" s="38"/>
      <c r="Q32" s="40"/>
      <c r="R32" s="135"/>
      <c r="S32" s="136"/>
      <c r="T32" s="136"/>
      <c r="U32" s="136"/>
      <c r="V32" s="137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5"/>
        <v>0</v>
      </c>
      <c r="F33" s="33"/>
      <c r="G33" s="33"/>
      <c r="H33" s="34">
        <f t="shared" si="8"/>
        <v>0</v>
      </c>
      <c r="I33" s="35"/>
      <c r="J33" s="36">
        <f t="shared" si="6"/>
        <v>-90</v>
      </c>
      <c r="K33" s="37"/>
      <c r="L33" s="38"/>
      <c r="M33" s="39"/>
      <c r="N33" s="96"/>
      <c r="O33" s="112"/>
      <c r="P33" s="38"/>
      <c r="Q33" s="40"/>
      <c r="R33" s="135"/>
      <c r="S33" s="136"/>
      <c r="T33" s="136"/>
      <c r="U33" s="136"/>
      <c r="V33" s="137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5"/>
        <v>0</v>
      </c>
      <c r="F34" s="33"/>
      <c r="G34" s="33"/>
      <c r="H34" s="34">
        <f t="shared" si="8"/>
        <v>0</v>
      </c>
      <c r="I34" s="35"/>
      <c r="J34" s="36">
        <f t="shared" si="6"/>
        <v>-90</v>
      </c>
      <c r="K34" s="37"/>
      <c r="L34" s="38"/>
      <c r="M34" s="39"/>
      <c r="N34" s="96"/>
      <c r="O34" s="112"/>
      <c r="P34" s="38"/>
      <c r="Q34" s="40"/>
      <c r="R34" s="135"/>
      <c r="S34" s="136"/>
      <c r="T34" s="136"/>
      <c r="U34" s="136"/>
      <c r="V34" s="137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5"/>
        <v>0</v>
      </c>
      <c r="F35" s="33"/>
      <c r="G35" s="33"/>
      <c r="H35" s="34">
        <f>E35-G35-F35</f>
        <v>0</v>
      </c>
      <c r="I35" s="35"/>
      <c r="J35" s="36">
        <f t="shared" si="6"/>
        <v>-90</v>
      </c>
      <c r="K35" s="37"/>
      <c r="L35" s="38"/>
      <c r="M35" s="39"/>
      <c r="N35" s="96"/>
      <c r="O35" s="112"/>
      <c r="P35" s="38"/>
      <c r="Q35" s="40"/>
      <c r="R35" s="135"/>
      <c r="S35" s="136"/>
      <c r="T35" s="136"/>
      <c r="U35" s="136"/>
      <c r="V35" s="137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5"/>
        <v>0</v>
      </c>
      <c r="F36" s="33"/>
      <c r="G36" s="33"/>
      <c r="H36" s="34">
        <f t="shared" ref="H36:H42" si="9">E36-G36-F36</f>
        <v>0</v>
      </c>
      <c r="I36" s="35"/>
      <c r="J36" s="36">
        <f t="shared" si="6"/>
        <v>-90</v>
      </c>
      <c r="K36" s="37"/>
      <c r="L36" s="38"/>
      <c r="M36" s="39"/>
      <c r="N36" s="96"/>
      <c r="O36" s="112"/>
      <c r="P36" s="38"/>
      <c r="Q36" s="40"/>
      <c r="R36" s="135"/>
      <c r="S36" s="136"/>
      <c r="T36" s="136"/>
      <c r="U36" s="136"/>
      <c r="V36" s="137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5"/>
        <v>0</v>
      </c>
      <c r="F37" s="33"/>
      <c r="G37" s="33"/>
      <c r="H37" s="34">
        <f t="shared" si="9"/>
        <v>0</v>
      </c>
      <c r="I37" s="35"/>
      <c r="J37" s="36">
        <f t="shared" si="6"/>
        <v>-90</v>
      </c>
      <c r="K37" s="37"/>
      <c r="L37" s="38"/>
      <c r="M37" s="39"/>
      <c r="N37" s="96"/>
      <c r="O37" s="112"/>
      <c r="P37" s="38"/>
      <c r="Q37" s="40"/>
      <c r="R37" s="135"/>
      <c r="S37" s="136"/>
      <c r="T37" s="136"/>
      <c r="U37" s="136"/>
      <c r="V37" s="137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5"/>
        <v>0</v>
      </c>
      <c r="F38" s="33"/>
      <c r="G38" s="33"/>
      <c r="H38" s="34">
        <f t="shared" si="9"/>
        <v>0</v>
      </c>
      <c r="I38" s="35"/>
      <c r="J38" s="36">
        <f t="shared" si="6"/>
        <v>-90</v>
      </c>
      <c r="K38" s="37"/>
      <c r="L38" s="38"/>
      <c r="M38" s="39"/>
      <c r="N38" s="96"/>
      <c r="O38" s="112"/>
      <c r="P38" s="38"/>
      <c r="Q38" s="40"/>
      <c r="R38" s="135"/>
      <c r="S38" s="136"/>
      <c r="T38" s="136"/>
      <c r="U38" s="136"/>
      <c r="V38" s="137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5"/>
        <v>0</v>
      </c>
      <c r="F39" s="33"/>
      <c r="G39" s="33"/>
      <c r="H39" s="34">
        <f t="shared" si="9"/>
        <v>0</v>
      </c>
      <c r="I39" s="35"/>
      <c r="J39" s="36">
        <f t="shared" si="6"/>
        <v>-90</v>
      </c>
      <c r="K39" s="37"/>
      <c r="L39" s="38"/>
      <c r="M39" s="39"/>
      <c r="N39" s="96"/>
      <c r="O39" s="112"/>
      <c r="P39" s="38"/>
      <c r="Q39" s="40"/>
      <c r="R39" s="135"/>
      <c r="S39" s="136"/>
      <c r="T39" s="136"/>
      <c r="U39" s="136"/>
      <c r="V39" s="137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5"/>
        <v>0</v>
      </c>
      <c r="F40" s="33"/>
      <c r="G40" s="33"/>
      <c r="H40" s="34">
        <f t="shared" si="9"/>
        <v>0</v>
      </c>
      <c r="I40" s="35"/>
      <c r="J40" s="36">
        <f t="shared" si="6"/>
        <v>-90</v>
      </c>
      <c r="K40" s="37"/>
      <c r="L40" s="38"/>
      <c r="M40" s="39"/>
      <c r="N40" s="96"/>
      <c r="O40" s="112"/>
      <c r="P40" s="38"/>
      <c r="Q40" s="40"/>
      <c r="R40" s="135"/>
      <c r="S40" s="136"/>
      <c r="T40" s="136"/>
      <c r="U40" s="136"/>
      <c r="V40" s="137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5"/>
        <v>0</v>
      </c>
      <c r="F41" s="33"/>
      <c r="G41" s="33"/>
      <c r="H41" s="34">
        <f t="shared" si="9"/>
        <v>0</v>
      </c>
      <c r="I41" s="35"/>
      <c r="J41" s="36">
        <f t="shared" si="6"/>
        <v>-90</v>
      </c>
      <c r="K41" s="37"/>
      <c r="L41" s="38"/>
      <c r="M41" s="39"/>
      <c r="N41" s="96"/>
      <c r="O41" s="112"/>
      <c r="P41" s="38"/>
      <c r="Q41" s="40"/>
      <c r="R41" s="135"/>
      <c r="S41" s="136"/>
      <c r="T41" s="136"/>
      <c r="U41" s="136"/>
      <c r="V41" s="137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5"/>
        <v>0</v>
      </c>
      <c r="F42" s="33"/>
      <c r="G42" s="33"/>
      <c r="H42" s="34">
        <f t="shared" si="9"/>
        <v>0</v>
      </c>
      <c r="I42" s="35"/>
      <c r="J42" s="36">
        <f t="shared" si="6"/>
        <v>-90</v>
      </c>
      <c r="K42" s="37"/>
      <c r="L42" s="38"/>
      <c r="M42" s="39"/>
      <c r="N42" s="96"/>
      <c r="O42" s="112"/>
      <c r="P42" s="38"/>
      <c r="Q42" s="40"/>
      <c r="R42" s="135"/>
      <c r="S42" s="136"/>
      <c r="T42" s="136"/>
      <c r="U42" s="136"/>
      <c r="V42" s="137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5"/>
        <v>0</v>
      </c>
      <c r="F43" s="33"/>
      <c r="G43" s="33"/>
      <c r="H43" s="34">
        <f>E43-G43-F43</f>
        <v>0</v>
      </c>
      <c r="I43" s="35"/>
      <c r="J43" s="36">
        <f t="shared" si="6"/>
        <v>-90</v>
      </c>
      <c r="K43" s="37"/>
      <c r="L43" s="38"/>
      <c r="M43" s="39"/>
      <c r="N43" s="96"/>
      <c r="O43" s="112"/>
      <c r="P43" s="38"/>
      <c r="Q43" s="40"/>
      <c r="R43" s="135"/>
      <c r="S43" s="136"/>
      <c r="T43" s="136"/>
      <c r="U43" s="136"/>
      <c r="V43" s="137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5"/>
        <v>0</v>
      </c>
      <c r="F44" s="33"/>
      <c r="G44" s="33"/>
      <c r="H44" s="34">
        <f t="shared" ref="H44:H49" si="10">E44-G44-F44</f>
        <v>0</v>
      </c>
      <c r="I44" s="35"/>
      <c r="J44" s="36">
        <f t="shared" si="6"/>
        <v>-90</v>
      </c>
      <c r="K44" s="37"/>
      <c r="L44" s="38"/>
      <c r="M44" s="39"/>
      <c r="N44" s="96"/>
      <c r="O44" s="112"/>
      <c r="P44" s="38"/>
      <c r="Q44" s="40"/>
      <c r="R44" s="135"/>
      <c r="S44" s="136"/>
      <c r="T44" s="136"/>
      <c r="U44" s="136"/>
      <c r="V44" s="137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5"/>
        <v>0</v>
      </c>
      <c r="F45" s="33"/>
      <c r="G45" s="33"/>
      <c r="H45" s="34">
        <f t="shared" si="10"/>
        <v>0</v>
      </c>
      <c r="I45" s="35"/>
      <c r="J45" s="36">
        <f t="shared" si="6"/>
        <v>-90</v>
      </c>
      <c r="K45" s="37"/>
      <c r="L45" s="38"/>
      <c r="M45" s="39"/>
      <c r="N45" s="96"/>
      <c r="O45" s="112"/>
      <c r="P45" s="38"/>
      <c r="Q45" s="40"/>
      <c r="R45" s="135"/>
      <c r="S45" s="136"/>
      <c r="T45" s="136"/>
      <c r="U45" s="136"/>
      <c r="V45" s="137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5"/>
        <v>0</v>
      </c>
      <c r="F46" s="33"/>
      <c r="G46" s="33"/>
      <c r="H46" s="34">
        <f t="shared" si="10"/>
        <v>0</v>
      </c>
      <c r="I46" s="35"/>
      <c r="J46" s="36">
        <f t="shared" si="6"/>
        <v>-90</v>
      </c>
      <c r="K46" s="37"/>
      <c r="L46" s="38"/>
      <c r="M46" s="39"/>
      <c r="N46" s="96"/>
      <c r="O46" s="112"/>
      <c r="P46" s="38"/>
      <c r="Q46" s="40"/>
      <c r="R46" s="135"/>
      <c r="S46" s="136"/>
      <c r="T46" s="136"/>
      <c r="U46" s="136"/>
      <c r="V46" s="137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5"/>
        <v>0</v>
      </c>
      <c r="F47" s="33"/>
      <c r="G47" s="33"/>
      <c r="H47" s="34">
        <f t="shared" si="10"/>
        <v>0</v>
      </c>
      <c r="I47" s="35"/>
      <c r="J47" s="36">
        <f t="shared" si="6"/>
        <v>-90</v>
      </c>
      <c r="K47" s="37"/>
      <c r="L47" s="38"/>
      <c r="M47" s="39"/>
      <c r="N47" s="96"/>
      <c r="O47" s="112"/>
      <c r="P47" s="38"/>
      <c r="Q47" s="40"/>
      <c r="R47" s="135"/>
      <c r="S47" s="136"/>
      <c r="T47" s="136"/>
      <c r="U47" s="136"/>
      <c r="V47" s="137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5"/>
        <v>0</v>
      </c>
      <c r="F48" s="33"/>
      <c r="G48" s="33"/>
      <c r="H48" s="34">
        <f t="shared" si="10"/>
        <v>0</v>
      </c>
      <c r="I48" s="35"/>
      <c r="J48" s="36">
        <f t="shared" si="6"/>
        <v>-90</v>
      </c>
      <c r="K48" s="37"/>
      <c r="L48" s="38"/>
      <c r="M48" s="39"/>
      <c r="N48" s="96"/>
      <c r="O48" s="112"/>
      <c r="P48" s="38"/>
      <c r="Q48" s="40"/>
      <c r="R48" s="135"/>
      <c r="S48" s="136"/>
      <c r="T48" s="136"/>
      <c r="U48" s="136"/>
      <c r="V48" s="137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5"/>
        <v>0</v>
      </c>
      <c r="F49" s="33"/>
      <c r="G49" s="33"/>
      <c r="H49" s="34">
        <f t="shared" si="10"/>
        <v>0</v>
      </c>
      <c r="I49" s="35"/>
      <c r="J49" s="36">
        <f t="shared" si="6"/>
        <v>-90</v>
      </c>
      <c r="K49" s="37"/>
      <c r="L49" s="38"/>
      <c r="M49" s="39"/>
      <c r="N49" s="96"/>
      <c r="O49" s="112"/>
      <c r="P49" s="38"/>
      <c r="Q49" s="40"/>
      <c r="R49" s="135"/>
      <c r="S49" s="136"/>
      <c r="T49" s="136"/>
      <c r="U49" s="136"/>
      <c r="V49" s="137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5"/>
        <v>0</v>
      </c>
      <c r="F50" s="33"/>
      <c r="G50" s="33"/>
      <c r="H50" s="34">
        <f>E50-G50-F50</f>
        <v>0</v>
      </c>
      <c r="I50" s="35"/>
      <c r="J50" s="36">
        <f t="shared" si="6"/>
        <v>-90</v>
      </c>
      <c r="K50" s="37"/>
      <c r="L50" s="38"/>
      <c r="M50" s="39"/>
      <c r="N50" s="96"/>
      <c r="O50" s="112"/>
      <c r="P50" s="38"/>
      <c r="Q50" s="40"/>
      <c r="R50" s="135"/>
      <c r="S50" s="136"/>
      <c r="T50" s="136"/>
      <c r="U50" s="136"/>
      <c r="V50" s="137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5"/>
        <v>0</v>
      </c>
      <c r="F51" s="33"/>
      <c r="G51" s="33"/>
      <c r="H51" s="34">
        <f t="shared" ref="H51:H57" si="11">E51-G51-F51</f>
        <v>0</v>
      </c>
      <c r="I51" s="35"/>
      <c r="J51" s="36">
        <f t="shared" si="6"/>
        <v>-90</v>
      </c>
      <c r="K51" s="37"/>
      <c r="L51" s="38"/>
      <c r="M51" s="39"/>
      <c r="N51" s="96"/>
      <c r="O51" s="112"/>
      <c r="P51" s="38"/>
      <c r="Q51" s="40"/>
      <c r="R51" s="135"/>
      <c r="S51" s="136"/>
      <c r="T51" s="136"/>
      <c r="U51" s="136"/>
      <c r="V51" s="137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5"/>
        <v>0</v>
      </c>
      <c r="F52" s="33"/>
      <c r="G52" s="33"/>
      <c r="H52" s="34">
        <f t="shared" si="11"/>
        <v>0</v>
      </c>
      <c r="I52" s="35"/>
      <c r="J52" s="36">
        <f t="shared" si="6"/>
        <v>-90</v>
      </c>
      <c r="K52" s="37"/>
      <c r="L52" s="38"/>
      <c r="M52" s="39"/>
      <c r="N52" s="96"/>
      <c r="O52" s="112"/>
      <c r="P52" s="38"/>
      <c r="Q52" s="40"/>
      <c r="R52" s="135"/>
      <c r="S52" s="136"/>
      <c r="T52" s="136"/>
      <c r="U52" s="136"/>
      <c r="V52" s="137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5"/>
        <v>0</v>
      </c>
      <c r="F53" s="33"/>
      <c r="G53" s="33"/>
      <c r="H53" s="34">
        <f t="shared" si="11"/>
        <v>0</v>
      </c>
      <c r="I53" s="35"/>
      <c r="J53" s="36">
        <f t="shared" si="6"/>
        <v>-90</v>
      </c>
      <c r="K53" s="37"/>
      <c r="L53" s="38"/>
      <c r="M53" s="39"/>
      <c r="N53" s="96"/>
      <c r="O53" s="112"/>
      <c r="P53" s="38"/>
      <c r="Q53" s="40"/>
      <c r="R53" s="135"/>
      <c r="S53" s="136"/>
      <c r="T53" s="136"/>
      <c r="U53" s="136"/>
      <c r="V53" s="137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5"/>
        <v>0</v>
      </c>
      <c r="F54" s="33"/>
      <c r="G54" s="33"/>
      <c r="H54" s="34">
        <f t="shared" si="11"/>
        <v>0</v>
      </c>
      <c r="I54" s="35"/>
      <c r="J54" s="36">
        <f t="shared" si="6"/>
        <v>-90</v>
      </c>
      <c r="K54" s="37"/>
      <c r="L54" s="38"/>
      <c r="M54" s="39"/>
      <c r="N54" s="96"/>
      <c r="O54" s="112"/>
      <c r="P54" s="38"/>
      <c r="Q54" s="40"/>
      <c r="R54" s="135"/>
      <c r="S54" s="136"/>
      <c r="T54" s="136"/>
      <c r="U54" s="136"/>
      <c r="V54" s="137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5"/>
        <v>0</v>
      </c>
      <c r="F55" s="33"/>
      <c r="G55" s="33"/>
      <c r="H55" s="34">
        <f t="shared" si="11"/>
        <v>0</v>
      </c>
      <c r="I55" s="35"/>
      <c r="J55" s="36">
        <f t="shared" si="6"/>
        <v>-90</v>
      </c>
      <c r="K55" s="37"/>
      <c r="L55" s="38"/>
      <c r="M55" s="39"/>
      <c r="N55" s="96"/>
      <c r="O55" s="112"/>
      <c r="P55" s="38"/>
      <c r="Q55" s="40"/>
      <c r="R55" s="135"/>
      <c r="S55" s="136"/>
      <c r="T55" s="136"/>
      <c r="U55" s="136"/>
      <c r="V55" s="137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5"/>
        <v>0</v>
      </c>
      <c r="F56" s="33"/>
      <c r="G56" s="33"/>
      <c r="H56" s="34">
        <f t="shared" si="11"/>
        <v>0</v>
      </c>
      <c r="I56" s="35"/>
      <c r="J56" s="36">
        <f t="shared" si="6"/>
        <v>-90</v>
      </c>
      <c r="K56" s="37"/>
      <c r="L56" s="38"/>
      <c r="M56" s="39"/>
      <c r="N56" s="96"/>
      <c r="O56" s="112"/>
      <c r="P56" s="38"/>
      <c r="Q56" s="40"/>
      <c r="R56" s="135"/>
      <c r="S56" s="136"/>
      <c r="T56" s="136"/>
      <c r="U56" s="136"/>
      <c r="V56" s="137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5"/>
        <v>0</v>
      </c>
      <c r="F57" s="33"/>
      <c r="G57" s="33"/>
      <c r="H57" s="34">
        <f t="shared" si="11"/>
        <v>0</v>
      </c>
      <c r="I57" s="35"/>
      <c r="J57" s="36">
        <f t="shared" si="6"/>
        <v>-90</v>
      </c>
      <c r="K57" s="37"/>
      <c r="L57" s="38"/>
      <c r="M57" s="39"/>
      <c r="N57" s="96"/>
      <c r="O57" s="112"/>
      <c r="P57" s="38"/>
      <c r="Q57" s="40"/>
      <c r="R57" s="135"/>
      <c r="S57" s="136"/>
      <c r="T57" s="136"/>
      <c r="U57" s="136"/>
      <c r="V57" s="137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6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38"/>
      <c r="S58" s="139"/>
      <c r="T58" s="139"/>
      <c r="U58" s="139"/>
      <c r="V58" s="140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1"/>
      <c r="S59" s="142"/>
      <c r="T59" s="142"/>
      <c r="U59" s="142"/>
      <c r="V59" s="143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2">SUM(J2:J59)</f>
        <v>#VALUE!</v>
      </c>
      <c r="K60" s="74">
        <f>SUM(K2:K59)</f>
        <v>0</v>
      </c>
      <c r="L60" s="75">
        <f>SUM(L2:L59)</f>
        <v>0</v>
      </c>
      <c r="M60" s="76">
        <f t="shared" si="12"/>
        <v>0</v>
      </c>
      <c r="N60" s="99">
        <f t="shared" si="12"/>
        <v>0</v>
      </c>
      <c r="O60" s="110">
        <f>SUM(O2:O59)</f>
        <v>0</v>
      </c>
      <c r="P60" s="104">
        <f t="shared" si="12"/>
        <v>0</v>
      </c>
      <c r="Q60" s="76">
        <f t="shared" si="12"/>
        <v>0</v>
      </c>
      <c r="R60" s="77">
        <f>SUM(L60:Q60)</f>
        <v>0</v>
      </c>
      <c r="S60" s="144" t="s">
        <v>19</v>
      </c>
      <c r="T60" s="145"/>
      <c r="U60" s="145"/>
      <c r="V60" s="146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32"/>
      <c r="T61" s="133"/>
      <c r="U61" s="133"/>
      <c r="V61" s="134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58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9" priority="5" stopIfTrue="1" operator="equal">
      <formula>-90</formula>
    </cfRule>
  </conditionalFormatting>
  <conditionalFormatting sqref="J3:J58">
    <cfRule type="cellIs" dxfId="18" priority="6" operator="equal">
      <formula>0</formula>
    </cfRule>
    <cfRule type="cellIs" dxfId="17" priority="7" operator="lessThan">
      <formula>0</formula>
    </cfRule>
    <cfRule type="cellIs" dxfId="16" priority="8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theme="0" tint="-0.249977111117893"/>
  </sheetPr>
  <dimension ref="A1:Z63"/>
  <sheetViews>
    <sheetView zoomScale="80" zoomScaleNormal="80" workbookViewId="0">
      <pane ySplit="2" topLeftCell="A5" activePane="bottomLeft" state="frozen"/>
      <selection activeCell="O20" sqref="O20"/>
      <selection pane="bottomLeft" activeCell="B1" sqref="B1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45337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50" t="s">
        <v>14</v>
      </c>
      <c r="S1" s="151"/>
      <c r="T1" s="151"/>
      <c r="U1" s="151"/>
      <c r="V1" s="152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53"/>
      <c r="S2" s="154"/>
      <c r="T2" s="154"/>
      <c r="U2" s="154"/>
      <c r="V2" s="155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5"/>
      <c r="S3" s="136"/>
      <c r="T3" s="136"/>
      <c r="U3" s="136"/>
      <c r="V3" s="137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5"/>
      <c r="S4" s="136"/>
      <c r="T4" s="136"/>
      <c r="U4" s="136"/>
      <c r="V4" s="137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5"/>
      <c r="S5" s="136"/>
      <c r="T5" s="136"/>
      <c r="U5" s="136"/>
      <c r="V5" s="137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5"/>
      <c r="S6" s="136"/>
      <c r="T6" s="136"/>
      <c r="U6" s="136"/>
      <c r="V6" s="137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5"/>
      <c r="S7" s="136"/>
      <c r="T7" s="136"/>
      <c r="U7" s="136"/>
      <c r="V7" s="137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5"/>
      <c r="S8" s="136"/>
      <c r="T8" s="136"/>
      <c r="U8" s="136"/>
      <c r="V8" s="137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5"/>
      <c r="S9" s="136"/>
      <c r="T9" s="136"/>
      <c r="U9" s="136"/>
      <c r="V9" s="137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5"/>
      <c r="S10" s="136"/>
      <c r="T10" s="136"/>
      <c r="U10" s="136"/>
      <c r="V10" s="137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5"/>
      <c r="S11" s="136"/>
      <c r="T11" s="136"/>
      <c r="U11" s="136"/>
      <c r="V11" s="137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5"/>
      <c r="S12" s="136"/>
      <c r="T12" s="136"/>
      <c r="U12" s="136"/>
      <c r="V12" s="137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5"/>
      <c r="S13" s="136"/>
      <c r="T13" s="136"/>
      <c r="U13" s="136"/>
      <c r="V13" s="137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5"/>
      <c r="S14" s="136"/>
      <c r="T14" s="136"/>
      <c r="U14" s="136"/>
      <c r="V14" s="137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5"/>
      <c r="S15" s="136"/>
      <c r="T15" s="136"/>
      <c r="U15" s="136"/>
      <c r="V15" s="137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5"/>
      <c r="S16" s="136"/>
      <c r="T16" s="136"/>
      <c r="U16" s="136"/>
      <c r="V16" s="137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5"/>
      <c r="S17" s="136"/>
      <c r="T17" s="136"/>
      <c r="U17" s="136"/>
      <c r="V17" s="137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5"/>
      <c r="S18" s="136"/>
      <c r="T18" s="136"/>
      <c r="U18" s="136"/>
      <c r="V18" s="137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5"/>
      <c r="S19" s="136"/>
      <c r="T19" s="136"/>
      <c r="U19" s="136"/>
      <c r="V19" s="137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5"/>
      <c r="S20" s="136"/>
      <c r="T20" s="136"/>
      <c r="U20" s="136"/>
      <c r="V20" s="137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5"/>
      <c r="S21" s="136"/>
      <c r="T21" s="136"/>
      <c r="U21" s="136"/>
      <c r="V21" s="137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5"/>
      <c r="S22" s="136"/>
      <c r="T22" s="136"/>
      <c r="U22" s="136"/>
      <c r="V22" s="137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5"/>
      <c r="S23" s="136"/>
      <c r="T23" s="136"/>
      <c r="U23" s="136"/>
      <c r="V23" s="137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5"/>
      <c r="S24" s="136"/>
      <c r="T24" s="136"/>
      <c r="U24" s="136"/>
      <c r="V24" s="137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5"/>
      <c r="S25" s="136"/>
      <c r="T25" s="136"/>
      <c r="U25" s="136"/>
      <c r="V25" s="137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5"/>
      <c r="S26" s="136"/>
      <c r="T26" s="136"/>
      <c r="U26" s="136"/>
      <c r="V26" s="137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5"/>
      <c r="S27" s="136"/>
      <c r="T27" s="136"/>
      <c r="U27" s="136"/>
      <c r="V27" s="137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5"/>
      <c r="S28" s="136"/>
      <c r="T28" s="136"/>
      <c r="U28" s="136"/>
      <c r="V28" s="137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5"/>
      <c r="S29" s="136"/>
      <c r="T29" s="136"/>
      <c r="U29" s="136"/>
      <c r="V29" s="137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5"/>
      <c r="S30" s="136"/>
      <c r="T30" s="136"/>
      <c r="U30" s="136"/>
      <c r="V30" s="137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5"/>
      <c r="S31" s="136"/>
      <c r="T31" s="136"/>
      <c r="U31" s="136"/>
      <c r="V31" s="137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5"/>
      <c r="S32" s="136"/>
      <c r="T32" s="136"/>
      <c r="U32" s="136"/>
      <c r="V32" s="137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5"/>
      <c r="S33" s="136"/>
      <c r="T33" s="136"/>
      <c r="U33" s="136"/>
      <c r="V33" s="137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5"/>
      <c r="S34" s="136"/>
      <c r="T34" s="136"/>
      <c r="U34" s="136"/>
      <c r="V34" s="137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5"/>
      <c r="S35" s="136"/>
      <c r="T35" s="136"/>
      <c r="U35" s="136"/>
      <c r="V35" s="137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5"/>
      <c r="S36" s="136"/>
      <c r="T36" s="136"/>
      <c r="U36" s="136"/>
      <c r="V36" s="137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5"/>
      <c r="S37" s="136"/>
      <c r="T37" s="136"/>
      <c r="U37" s="136"/>
      <c r="V37" s="137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5"/>
      <c r="S38" s="136"/>
      <c r="T38" s="136"/>
      <c r="U38" s="136"/>
      <c r="V38" s="137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5"/>
      <c r="S39" s="136"/>
      <c r="T39" s="136"/>
      <c r="U39" s="136"/>
      <c r="V39" s="137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5"/>
      <c r="S40" s="136"/>
      <c r="T40" s="136"/>
      <c r="U40" s="136"/>
      <c r="V40" s="137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5"/>
      <c r="S41" s="136"/>
      <c r="T41" s="136"/>
      <c r="U41" s="136"/>
      <c r="V41" s="137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5"/>
      <c r="S42" s="136"/>
      <c r="T42" s="136"/>
      <c r="U42" s="136"/>
      <c r="V42" s="137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5"/>
      <c r="S43" s="136"/>
      <c r="T43" s="136"/>
      <c r="U43" s="136"/>
      <c r="V43" s="137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5"/>
      <c r="S44" s="136"/>
      <c r="T44" s="136"/>
      <c r="U44" s="136"/>
      <c r="V44" s="137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5"/>
      <c r="S45" s="136"/>
      <c r="T45" s="136"/>
      <c r="U45" s="136"/>
      <c r="V45" s="137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5"/>
      <c r="S46" s="136"/>
      <c r="T46" s="136"/>
      <c r="U46" s="136"/>
      <c r="V46" s="137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5"/>
      <c r="S47" s="136"/>
      <c r="T47" s="136"/>
      <c r="U47" s="136"/>
      <c r="V47" s="137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5"/>
      <c r="S48" s="136"/>
      <c r="T48" s="136"/>
      <c r="U48" s="136"/>
      <c r="V48" s="137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5"/>
      <c r="S49" s="136"/>
      <c r="T49" s="136"/>
      <c r="U49" s="136"/>
      <c r="V49" s="137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5"/>
      <c r="S50" s="136"/>
      <c r="T50" s="136"/>
      <c r="U50" s="136"/>
      <c r="V50" s="137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5"/>
      <c r="S51" s="136"/>
      <c r="T51" s="136"/>
      <c r="U51" s="136"/>
      <c r="V51" s="137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5"/>
      <c r="S52" s="136"/>
      <c r="T52" s="136"/>
      <c r="U52" s="136"/>
      <c r="V52" s="137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5"/>
      <c r="S53" s="136"/>
      <c r="T53" s="136"/>
      <c r="U53" s="136"/>
      <c r="V53" s="137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5"/>
      <c r="S54" s="136"/>
      <c r="T54" s="136"/>
      <c r="U54" s="136"/>
      <c r="V54" s="137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5"/>
      <c r="S55" s="136"/>
      <c r="T55" s="136"/>
      <c r="U55" s="136"/>
      <c r="V55" s="137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5"/>
      <c r="S56" s="136"/>
      <c r="T56" s="136"/>
      <c r="U56" s="136"/>
      <c r="V56" s="137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5"/>
      <c r="S57" s="136"/>
      <c r="T57" s="136"/>
      <c r="U57" s="136"/>
      <c r="V57" s="137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38"/>
      <c r="S58" s="139"/>
      <c r="T58" s="139"/>
      <c r="U58" s="139"/>
      <c r="V58" s="140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1"/>
      <c r="S59" s="142"/>
      <c r="T59" s="142"/>
      <c r="U59" s="142"/>
      <c r="V59" s="143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44" t="s">
        <v>19</v>
      </c>
      <c r="T60" s="145"/>
      <c r="U60" s="145"/>
      <c r="V60" s="146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32"/>
      <c r="T61" s="133"/>
      <c r="U61" s="133"/>
      <c r="V61" s="134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theme="0" tint="-0.249977111117893"/>
  </sheetPr>
  <dimension ref="A1:Z63"/>
  <sheetViews>
    <sheetView zoomScale="80" zoomScaleNormal="80" workbookViewId="0">
      <pane ySplit="2" topLeftCell="A3" activePane="bottomLeft" state="frozen"/>
      <selection activeCell="O20" sqref="O20"/>
      <selection pane="bottomLeft" activeCell="A2" sqref="A2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45338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50" t="s">
        <v>14</v>
      </c>
      <c r="S1" s="151"/>
      <c r="T1" s="151"/>
      <c r="U1" s="151"/>
      <c r="V1" s="152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53"/>
      <c r="S2" s="154"/>
      <c r="T2" s="154"/>
      <c r="U2" s="154"/>
      <c r="V2" s="155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5"/>
      <c r="S3" s="136"/>
      <c r="T3" s="136"/>
      <c r="U3" s="136"/>
      <c r="V3" s="137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5"/>
      <c r="S4" s="136"/>
      <c r="T4" s="136"/>
      <c r="U4" s="136"/>
      <c r="V4" s="137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5"/>
      <c r="S5" s="136"/>
      <c r="T5" s="136"/>
      <c r="U5" s="136"/>
      <c r="V5" s="137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5"/>
      <c r="S6" s="136"/>
      <c r="T6" s="136"/>
      <c r="U6" s="136"/>
      <c r="V6" s="137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5"/>
      <c r="S7" s="136"/>
      <c r="T7" s="136"/>
      <c r="U7" s="136"/>
      <c r="V7" s="137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5"/>
      <c r="S8" s="136"/>
      <c r="T8" s="136"/>
      <c r="U8" s="136"/>
      <c r="V8" s="137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5"/>
      <c r="S9" s="136"/>
      <c r="T9" s="136"/>
      <c r="U9" s="136"/>
      <c r="V9" s="137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5"/>
      <c r="S10" s="136"/>
      <c r="T10" s="136"/>
      <c r="U10" s="136"/>
      <c r="V10" s="137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5"/>
      <c r="S11" s="136"/>
      <c r="T11" s="136"/>
      <c r="U11" s="136"/>
      <c r="V11" s="137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5"/>
      <c r="S12" s="136"/>
      <c r="T12" s="136"/>
      <c r="U12" s="136"/>
      <c r="V12" s="137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5"/>
      <c r="S13" s="136"/>
      <c r="T13" s="136"/>
      <c r="U13" s="136"/>
      <c r="V13" s="137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5"/>
      <c r="S14" s="136"/>
      <c r="T14" s="136"/>
      <c r="U14" s="136"/>
      <c r="V14" s="137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5"/>
      <c r="S15" s="136"/>
      <c r="T15" s="136"/>
      <c r="U15" s="136"/>
      <c r="V15" s="137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5"/>
      <c r="S16" s="136"/>
      <c r="T16" s="136"/>
      <c r="U16" s="136"/>
      <c r="V16" s="137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5"/>
      <c r="S17" s="136"/>
      <c r="T17" s="136"/>
      <c r="U17" s="136"/>
      <c r="V17" s="137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5"/>
      <c r="S18" s="136"/>
      <c r="T18" s="136"/>
      <c r="U18" s="136"/>
      <c r="V18" s="137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5"/>
      <c r="S19" s="136"/>
      <c r="T19" s="136"/>
      <c r="U19" s="136"/>
      <c r="V19" s="137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5"/>
      <c r="S20" s="136"/>
      <c r="T20" s="136"/>
      <c r="U20" s="136"/>
      <c r="V20" s="137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5"/>
      <c r="S21" s="136"/>
      <c r="T21" s="136"/>
      <c r="U21" s="136"/>
      <c r="V21" s="137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5"/>
      <c r="S22" s="136"/>
      <c r="T22" s="136"/>
      <c r="U22" s="136"/>
      <c r="V22" s="137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5"/>
      <c r="S23" s="136"/>
      <c r="T23" s="136"/>
      <c r="U23" s="136"/>
      <c r="V23" s="137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5"/>
      <c r="S24" s="136"/>
      <c r="T24" s="136"/>
      <c r="U24" s="136"/>
      <c r="V24" s="137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5"/>
      <c r="S25" s="136"/>
      <c r="T25" s="136"/>
      <c r="U25" s="136"/>
      <c r="V25" s="137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5"/>
      <c r="S26" s="136"/>
      <c r="T26" s="136"/>
      <c r="U26" s="136"/>
      <c r="V26" s="137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5"/>
      <c r="S27" s="136"/>
      <c r="T27" s="136"/>
      <c r="U27" s="136"/>
      <c r="V27" s="137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5"/>
      <c r="S28" s="136"/>
      <c r="T28" s="136"/>
      <c r="U28" s="136"/>
      <c r="V28" s="137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5"/>
      <c r="S29" s="136"/>
      <c r="T29" s="136"/>
      <c r="U29" s="136"/>
      <c r="V29" s="137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5"/>
      <c r="S30" s="136"/>
      <c r="T30" s="136"/>
      <c r="U30" s="136"/>
      <c r="V30" s="137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5"/>
      <c r="S31" s="136"/>
      <c r="T31" s="136"/>
      <c r="U31" s="136"/>
      <c r="V31" s="137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5"/>
      <c r="S32" s="136"/>
      <c r="T32" s="136"/>
      <c r="U32" s="136"/>
      <c r="V32" s="137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5"/>
      <c r="S33" s="136"/>
      <c r="T33" s="136"/>
      <c r="U33" s="136"/>
      <c r="V33" s="137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5"/>
      <c r="S34" s="136"/>
      <c r="T34" s="136"/>
      <c r="U34" s="136"/>
      <c r="V34" s="137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5"/>
      <c r="S35" s="136"/>
      <c r="T35" s="136"/>
      <c r="U35" s="136"/>
      <c r="V35" s="137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5"/>
      <c r="S36" s="136"/>
      <c r="T36" s="136"/>
      <c r="U36" s="136"/>
      <c r="V36" s="137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5"/>
      <c r="S37" s="136"/>
      <c r="T37" s="136"/>
      <c r="U37" s="136"/>
      <c r="V37" s="137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5"/>
      <c r="S38" s="136"/>
      <c r="T38" s="136"/>
      <c r="U38" s="136"/>
      <c r="V38" s="137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5"/>
      <c r="S39" s="136"/>
      <c r="T39" s="136"/>
      <c r="U39" s="136"/>
      <c r="V39" s="137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5"/>
      <c r="S40" s="136"/>
      <c r="T40" s="136"/>
      <c r="U40" s="136"/>
      <c r="V40" s="137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5"/>
      <c r="S41" s="136"/>
      <c r="T41" s="136"/>
      <c r="U41" s="136"/>
      <c r="V41" s="137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5"/>
      <c r="S42" s="136"/>
      <c r="T42" s="136"/>
      <c r="U42" s="136"/>
      <c r="V42" s="137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5"/>
      <c r="S43" s="136"/>
      <c r="T43" s="136"/>
      <c r="U43" s="136"/>
      <c r="V43" s="137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5"/>
      <c r="S44" s="136"/>
      <c r="T44" s="136"/>
      <c r="U44" s="136"/>
      <c r="V44" s="137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5"/>
      <c r="S45" s="136"/>
      <c r="T45" s="136"/>
      <c r="U45" s="136"/>
      <c r="V45" s="137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5"/>
      <c r="S46" s="136"/>
      <c r="T46" s="136"/>
      <c r="U46" s="136"/>
      <c r="V46" s="137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5"/>
      <c r="S47" s="136"/>
      <c r="T47" s="136"/>
      <c r="U47" s="136"/>
      <c r="V47" s="137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5"/>
      <c r="S48" s="136"/>
      <c r="T48" s="136"/>
      <c r="U48" s="136"/>
      <c r="V48" s="137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5"/>
      <c r="S49" s="136"/>
      <c r="T49" s="136"/>
      <c r="U49" s="136"/>
      <c r="V49" s="137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5"/>
      <c r="S50" s="136"/>
      <c r="T50" s="136"/>
      <c r="U50" s="136"/>
      <c r="V50" s="137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5"/>
      <c r="S51" s="136"/>
      <c r="T51" s="136"/>
      <c r="U51" s="136"/>
      <c r="V51" s="137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5"/>
      <c r="S52" s="136"/>
      <c r="T52" s="136"/>
      <c r="U52" s="136"/>
      <c r="V52" s="137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5"/>
      <c r="S53" s="136"/>
      <c r="T53" s="136"/>
      <c r="U53" s="136"/>
      <c r="V53" s="137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5"/>
      <c r="S54" s="136"/>
      <c r="T54" s="136"/>
      <c r="U54" s="136"/>
      <c r="V54" s="137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5"/>
      <c r="S55" s="136"/>
      <c r="T55" s="136"/>
      <c r="U55" s="136"/>
      <c r="V55" s="137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5"/>
      <c r="S56" s="136"/>
      <c r="T56" s="136"/>
      <c r="U56" s="136"/>
      <c r="V56" s="137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5"/>
      <c r="S57" s="136"/>
      <c r="T57" s="136"/>
      <c r="U57" s="136"/>
      <c r="V57" s="137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38"/>
      <c r="S58" s="139"/>
      <c r="T58" s="139"/>
      <c r="U58" s="139"/>
      <c r="V58" s="140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1"/>
      <c r="S59" s="142"/>
      <c r="T59" s="142"/>
      <c r="U59" s="142"/>
      <c r="V59" s="143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44" t="s">
        <v>19</v>
      </c>
      <c r="T60" s="145"/>
      <c r="U60" s="145"/>
      <c r="V60" s="146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32"/>
      <c r="T61" s="133"/>
      <c r="U61" s="133"/>
      <c r="V61" s="134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0" tint="-0.249977111117893"/>
  </sheetPr>
  <dimension ref="A1:Z63"/>
  <sheetViews>
    <sheetView zoomScale="80" zoomScaleNormal="80" workbookViewId="0">
      <pane ySplit="2" topLeftCell="A44" activePane="bottomLeft" state="frozen"/>
      <selection activeCell="A2" sqref="A2"/>
      <selection pane="bottomLeft" activeCell="A2" sqref="A2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45339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50" t="s">
        <v>14</v>
      </c>
      <c r="S1" s="151"/>
      <c r="T1" s="151"/>
      <c r="U1" s="151"/>
      <c r="V1" s="152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53"/>
      <c r="S2" s="154"/>
      <c r="T2" s="154"/>
      <c r="U2" s="154"/>
      <c r="V2" s="155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5"/>
      <c r="S3" s="136"/>
      <c r="T3" s="136"/>
      <c r="U3" s="136"/>
      <c r="V3" s="137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5"/>
      <c r="S4" s="136"/>
      <c r="T4" s="136"/>
      <c r="U4" s="136"/>
      <c r="V4" s="137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5"/>
      <c r="S5" s="136"/>
      <c r="T5" s="136"/>
      <c r="U5" s="136"/>
      <c r="V5" s="137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5"/>
      <c r="S6" s="136"/>
      <c r="T6" s="136"/>
      <c r="U6" s="136"/>
      <c r="V6" s="137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5"/>
      <c r="S7" s="136"/>
      <c r="T7" s="136"/>
      <c r="U7" s="136"/>
      <c r="V7" s="137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5"/>
      <c r="S8" s="136"/>
      <c r="T8" s="136"/>
      <c r="U8" s="136"/>
      <c r="V8" s="137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5"/>
      <c r="S9" s="136"/>
      <c r="T9" s="136"/>
      <c r="U9" s="136"/>
      <c r="V9" s="137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5"/>
      <c r="S10" s="136"/>
      <c r="T10" s="136"/>
      <c r="U10" s="136"/>
      <c r="V10" s="137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5"/>
      <c r="S11" s="136"/>
      <c r="T11" s="136"/>
      <c r="U11" s="136"/>
      <c r="V11" s="137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5"/>
      <c r="S12" s="136"/>
      <c r="T12" s="136"/>
      <c r="U12" s="136"/>
      <c r="V12" s="137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5"/>
      <c r="S13" s="136"/>
      <c r="T13" s="136"/>
      <c r="U13" s="136"/>
      <c r="V13" s="137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5"/>
      <c r="S14" s="136"/>
      <c r="T14" s="136"/>
      <c r="U14" s="136"/>
      <c r="V14" s="137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5"/>
      <c r="S15" s="136"/>
      <c r="T15" s="136"/>
      <c r="U15" s="136"/>
      <c r="V15" s="137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5"/>
      <c r="S16" s="136"/>
      <c r="T16" s="136"/>
      <c r="U16" s="136"/>
      <c r="V16" s="137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5"/>
      <c r="S17" s="136"/>
      <c r="T17" s="136"/>
      <c r="U17" s="136"/>
      <c r="V17" s="137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5"/>
      <c r="S18" s="136"/>
      <c r="T18" s="136"/>
      <c r="U18" s="136"/>
      <c r="V18" s="137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5"/>
      <c r="S19" s="136"/>
      <c r="T19" s="136"/>
      <c r="U19" s="136"/>
      <c r="V19" s="137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5"/>
      <c r="S20" s="136"/>
      <c r="T20" s="136"/>
      <c r="U20" s="136"/>
      <c r="V20" s="137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5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5"/>
      <c r="S21" s="136"/>
      <c r="T21" s="136"/>
      <c r="U21" s="136"/>
      <c r="V21" s="137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5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5"/>
      <c r="S22" s="136"/>
      <c r="T22" s="136"/>
      <c r="U22" s="136"/>
      <c r="V22" s="137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5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5"/>
      <c r="S23" s="136"/>
      <c r="T23" s="136"/>
      <c r="U23" s="136"/>
      <c r="V23" s="137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5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5"/>
      <c r="S24" s="136"/>
      <c r="T24" s="136"/>
      <c r="U24" s="136"/>
      <c r="V24" s="137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5"/>
      <c r="S25" s="136"/>
      <c r="T25" s="136"/>
      <c r="U25" s="136"/>
      <c r="V25" s="137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6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5"/>
      <c r="S26" s="136"/>
      <c r="T26" s="136"/>
      <c r="U26" s="136"/>
      <c r="V26" s="137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6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5"/>
      <c r="S27" s="136"/>
      <c r="T27" s="136"/>
      <c r="U27" s="136"/>
      <c r="V27" s="137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6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5"/>
      <c r="S28" s="136"/>
      <c r="T28" s="136"/>
      <c r="U28" s="136"/>
      <c r="V28" s="137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6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5"/>
      <c r="S29" s="136"/>
      <c r="T29" s="136"/>
      <c r="U29" s="136"/>
      <c r="V29" s="137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6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5"/>
      <c r="S30" s="136"/>
      <c r="T30" s="136"/>
      <c r="U30" s="136"/>
      <c r="V30" s="137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6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5"/>
      <c r="S31" s="136"/>
      <c r="T31" s="136"/>
      <c r="U31" s="136"/>
      <c r="V31" s="137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6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5"/>
      <c r="S32" s="136"/>
      <c r="T32" s="136"/>
      <c r="U32" s="136"/>
      <c r="V32" s="137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7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5"/>
      <c r="S33" s="136"/>
      <c r="T33" s="136"/>
      <c r="U33" s="136"/>
      <c r="V33" s="137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7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5"/>
      <c r="S34" s="136"/>
      <c r="T34" s="136"/>
      <c r="U34" s="136"/>
      <c r="V34" s="137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5"/>
      <c r="S35" s="136"/>
      <c r="T35" s="136"/>
      <c r="U35" s="136"/>
      <c r="V35" s="137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8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5"/>
      <c r="S36" s="136"/>
      <c r="T36" s="136"/>
      <c r="U36" s="136"/>
      <c r="V36" s="137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8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5"/>
      <c r="S37" s="136"/>
      <c r="T37" s="136"/>
      <c r="U37" s="136"/>
      <c r="V37" s="137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8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5"/>
      <c r="S38" s="136"/>
      <c r="T38" s="136"/>
      <c r="U38" s="136"/>
      <c r="V38" s="137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8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5"/>
      <c r="S39" s="136"/>
      <c r="T39" s="136"/>
      <c r="U39" s="136"/>
      <c r="V39" s="137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8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5"/>
      <c r="S40" s="136"/>
      <c r="T40" s="136"/>
      <c r="U40" s="136"/>
      <c r="V40" s="137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8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5"/>
      <c r="S41" s="136"/>
      <c r="T41" s="136"/>
      <c r="U41" s="136"/>
      <c r="V41" s="137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8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5"/>
      <c r="S42" s="136"/>
      <c r="T42" s="136"/>
      <c r="U42" s="136"/>
      <c r="V42" s="137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5"/>
      <c r="S43" s="136"/>
      <c r="T43" s="136"/>
      <c r="U43" s="136"/>
      <c r="V43" s="137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9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5"/>
      <c r="S44" s="136"/>
      <c r="T44" s="136"/>
      <c r="U44" s="136"/>
      <c r="V44" s="137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9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5"/>
      <c r="S45" s="136"/>
      <c r="T45" s="136"/>
      <c r="U45" s="136"/>
      <c r="V45" s="137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9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5"/>
      <c r="S46" s="136"/>
      <c r="T46" s="136"/>
      <c r="U46" s="136"/>
      <c r="V46" s="137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9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5"/>
      <c r="S47" s="136"/>
      <c r="T47" s="136"/>
      <c r="U47" s="136"/>
      <c r="V47" s="137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9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5"/>
      <c r="S48" s="136"/>
      <c r="T48" s="136"/>
      <c r="U48" s="136"/>
      <c r="V48" s="137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9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5"/>
      <c r="S49" s="136"/>
      <c r="T49" s="136"/>
      <c r="U49" s="136"/>
      <c r="V49" s="137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5"/>
      <c r="S50" s="136"/>
      <c r="T50" s="136"/>
      <c r="U50" s="136"/>
      <c r="V50" s="137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0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5"/>
      <c r="S51" s="136"/>
      <c r="T51" s="136"/>
      <c r="U51" s="136"/>
      <c r="V51" s="137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0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5"/>
      <c r="S52" s="136"/>
      <c r="T52" s="136"/>
      <c r="U52" s="136"/>
      <c r="V52" s="137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0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5"/>
      <c r="S53" s="136"/>
      <c r="T53" s="136"/>
      <c r="U53" s="136"/>
      <c r="V53" s="137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0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5"/>
      <c r="S54" s="136"/>
      <c r="T54" s="136"/>
      <c r="U54" s="136"/>
      <c r="V54" s="137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0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5"/>
      <c r="S55" s="136"/>
      <c r="T55" s="136"/>
      <c r="U55" s="136"/>
      <c r="V55" s="137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0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5"/>
      <c r="S56" s="136"/>
      <c r="T56" s="136"/>
      <c r="U56" s="136"/>
      <c r="V56" s="137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0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5"/>
      <c r="S57" s="136"/>
      <c r="T57" s="136"/>
      <c r="U57" s="136"/>
      <c r="V57" s="137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38"/>
      <c r="S58" s="139"/>
      <c r="T58" s="139"/>
      <c r="U58" s="139"/>
      <c r="V58" s="140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1"/>
      <c r="S59" s="142"/>
      <c r="T59" s="142"/>
      <c r="U59" s="142"/>
      <c r="V59" s="143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1">SUM(J2:J59)</f>
        <v>#VALUE!</v>
      </c>
      <c r="K60" s="74">
        <f>SUM(K2:K59)</f>
        <v>0</v>
      </c>
      <c r="L60" s="75">
        <f>SUM(L2:L59)</f>
        <v>0</v>
      </c>
      <c r="M60" s="76">
        <f t="shared" si="11"/>
        <v>0</v>
      </c>
      <c r="N60" s="99">
        <f t="shared" si="11"/>
        <v>0</v>
      </c>
      <c r="O60" s="110">
        <f>SUM(O2:O59)</f>
        <v>0</v>
      </c>
      <c r="P60" s="104">
        <f t="shared" si="11"/>
        <v>0</v>
      </c>
      <c r="Q60" s="76">
        <f t="shared" si="11"/>
        <v>0</v>
      </c>
      <c r="R60" s="77">
        <f>SUM(L60:Q60)</f>
        <v>0</v>
      </c>
      <c r="S60" s="144" t="s">
        <v>19</v>
      </c>
      <c r="T60" s="145"/>
      <c r="U60" s="145"/>
      <c r="V60" s="146"/>
      <c r="W60" s="120">
        <v>1</v>
      </c>
      <c r="X60" s="120"/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32"/>
      <c r="T61" s="133"/>
      <c r="U61" s="133"/>
      <c r="V61" s="134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theme="0" tint="-0.249977111117893"/>
    <pageSetUpPr fitToPage="1"/>
  </sheetPr>
  <dimension ref="A1:Z63"/>
  <sheetViews>
    <sheetView zoomScale="80" zoomScaleNormal="80" workbookViewId="0">
      <pane ySplit="2" topLeftCell="A3" activePane="bottomLeft" state="frozen"/>
      <selection activeCell="A2" sqref="A2"/>
      <selection pane="bottomLeft" activeCell="R13" sqref="R13:V13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45340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50" t="s">
        <v>14</v>
      </c>
      <c r="S1" s="151"/>
      <c r="T1" s="151"/>
      <c r="U1" s="151"/>
      <c r="V1" s="152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53"/>
      <c r="S2" s="154"/>
      <c r="T2" s="154"/>
      <c r="U2" s="154"/>
      <c r="V2" s="155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5"/>
      <c r="S3" s="136"/>
      <c r="T3" s="136"/>
      <c r="U3" s="136"/>
      <c r="V3" s="137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5"/>
      <c r="S4" s="136"/>
      <c r="T4" s="136"/>
      <c r="U4" s="136"/>
      <c r="V4" s="137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5"/>
      <c r="S5" s="136"/>
      <c r="T5" s="136"/>
      <c r="U5" s="136"/>
      <c r="V5" s="137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5"/>
      <c r="S6" s="136"/>
      <c r="T6" s="136"/>
      <c r="U6" s="136"/>
      <c r="V6" s="137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5"/>
      <c r="S7" s="136"/>
      <c r="T7" s="136"/>
      <c r="U7" s="136"/>
      <c r="V7" s="137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5"/>
      <c r="S8" s="136"/>
      <c r="T8" s="136"/>
      <c r="U8" s="136"/>
      <c r="V8" s="137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5"/>
      <c r="S9" s="136"/>
      <c r="T9" s="136"/>
      <c r="U9" s="136"/>
      <c r="V9" s="137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5"/>
      <c r="S10" s="136"/>
      <c r="T10" s="136"/>
      <c r="U10" s="136"/>
      <c r="V10" s="137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5"/>
      <c r="S11" s="136"/>
      <c r="T11" s="136"/>
      <c r="U11" s="136"/>
      <c r="V11" s="137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5"/>
      <c r="S12" s="136"/>
      <c r="T12" s="136"/>
      <c r="U12" s="136"/>
      <c r="V12" s="137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5"/>
      <c r="S13" s="136"/>
      <c r="T13" s="136"/>
      <c r="U13" s="136"/>
      <c r="V13" s="137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5"/>
      <c r="S14" s="136"/>
      <c r="T14" s="136"/>
      <c r="U14" s="136"/>
      <c r="V14" s="137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5"/>
      <c r="S15" s="136"/>
      <c r="T15" s="136"/>
      <c r="U15" s="136"/>
      <c r="V15" s="137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5"/>
      <c r="S16" s="136"/>
      <c r="T16" s="136"/>
      <c r="U16" s="136"/>
      <c r="V16" s="137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5"/>
      <c r="S17" s="136"/>
      <c r="T17" s="136"/>
      <c r="U17" s="136"/>
      <c r="V17" s="137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5"/>
      <c r="S18" s="136"/>
      <c r="T18" s="136"/>
      <c r="U18" s="136"/>
      <c r="V18" s="137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5"/>
      <c r="S19" s="136"/>
      <c r="T19" s="136"/>
      <c r="U19" s="136"/>
      <c r="V19" s="137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5"/>
      <c r="S20" s="136"/>
      <c r="T20" s="136"/>
      <c r="U20" s="136"/>
      <c r="V20" s="137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5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5"/>
      <c r="S21" s="136"/>
      <c r="T21" s="136"/>
      <c r="U21" s="136"/>
      <c r="V21" s="137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5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5"/>
      <c r="S22" s="136"/>
      <c r="T22" s="136"/>
      <c r="U22" s="136"/>
      <c r="V22" s="137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5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5"/>
      <c r="S23" s="136"/>
      <c r="T23" s="136"/>
      <c r="U23" s="136"/>
      <c r="V23" s="137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5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5"/>
      <c r="S24" s="136"/>
      <c r="T24" s="136"/>
      <c r="U24" s="136"/>
      <c r="V24" s="137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5"/>
      <c r="S25" s="136"/>
      <c r="T25" s="136"/>
      <c r="U25" s="136"/>
      <c r="V25" s="137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6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5"/>
      <c r="S26" s="136"/>
      <c r="T26" s="136"/>
      <c r="U26" s="136"/>
      <c r="V26" s="137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6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5"/>
      <c r="S27" s="136"/>
      <c r="T27" s="136"/>
      <c r="U27" s="136"/>
      <c r="V27" s="137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6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5"/>
      <c r="S28" s="136"/>
      <c r="T28" s="136"/>
      <c r="U28" s="136"/>
      <c r="V28" s="137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6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5"/>
      <c r="S29" s="136"/>
      <c r="T29" s="136"/>
      <c r="U29" s="136"/>
      <c r="V29" s="137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6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5"/>
      <c r="S30" s="136"/>
      <c r="T30" s="136"/>
      <c r="U30" s="136"/>
      <c r="V30" s="137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6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5"/>
      <c r="S31" s="136"/>
      <c r="T31" s="136"/>
      <c r="U31" s="136"/>
      <c r="V31" s="137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6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5"/>
      <c r="S32" s="136"/>
      <c r="T32" s="136"/>
      <c r="U32" s="136"/>
      <c r="V32" s="137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7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5"/>
      <c r="S33" s="136"/>
      <c r="T33" s="136"/>
      <c r="U33" s="136"/>
      <c r="V33" s="137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7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5"/>
      <c r="S34" s="136"/>
      <c r="T34" s="136"/>
      <c r="U34" s="136"/>
      <c r="V34" s="137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5"/>
      <c r="S35" s="136"/>
      <c r="T35" s="136"/>
      <c r="U35" s="136"/>
      <c r="V35" s="137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8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5"/>
      <c r="S36" s="136"/>
      <c r="T36" s="136"/>
      <c r="U36" s="136"/>
      <c r="V36" s="137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8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5"/>
      <c r="S37" s="136"/>
      <c r="T37" s="136"/>
      <c r="U37" s="136"/>
      <c r="V37" s="137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8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5"/>
      <c r="S38" s="136"/>
      <c r="T38" s="136"/>
      <c r="U38" s="136"/>
      <c r="V38" s="137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8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5"/>
      <c r="S39" s="136"/>
      <c r="T39" s="136"/>
      <c r="U39" s="136"/>
      <c r="V39" s="137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8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5"/>
      <c r="S40" s="136"/>
      <c r="T40" s="136"/>
      <c r="U40" s="136"/>
      <c r="V40" s="137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8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5"/>
      <c r="S41" s="136"/>
      <c r="T41" s="136"/>
      <c r="U41" s="136"/>
      <c r="V41" s="137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8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5"/>
      <c r="S42" s="136"/>
      <c r="T42" s="136"/>
      <c r="U42" s="136"/>
      <c r="V42" s="137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5"/>
      <c r="S43" s="136"/>
      <c r="T43" s="136"/>
      <c r="U43" s="136"/>
      <c r="V43" s="137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9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5"/>
      <c r="S44" s="136"/>
      <c r="T44" s="136"/>
      <c r="U44" s="136"/>
      <c r="V44" s="137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9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5"/>
      <c r="S45" s="136"/>
      <c r="T45" s="136"/>
      <c r="U45" s="136"/>
      <c r="V45" s="137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9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5"/>
      <c r="S46" s="136"/>
      <c r="T46" s="136"/>
      <c r="U46" s="136"/>
      <c r="V46" s="137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9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5"/>
      <c r="S47" s="136"/>
      <c r="T47" s="136"/>
      <c r="U47" s="136"/>
      <c r="V47" s="137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9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5"/>
      <c r="S48" s="136"/>
      <c r="T48" s="136"/>
      <c r="U48" s="136"/>
      <c r="V48" s="137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9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5"/>
      <c r="S49" s="136"/>
      <c r="T49" s="136"/>
      <c r="U49" s="136"/>
      <c r="V49" s="137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5"/>
      <c r="S50" s="136"/>
      <c r="T50" s="136"/>
      <c r="U50" s="136"/>
      <c r="V50" s="137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0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5"/>
      <c r="S51" s="136"/>
      <c r="T51" s="136"/>
      <c r="U51" s="136"/>
      <c r="V51" s="137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0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5"/>
      <c r="S52" s="136"/>
      <c r="T52" s="136"/>
      <c r="U52" s="136"/>
      <c r="V52" s="137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0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5"/>
      <c r="S53" s="136"/>
      <c r="T53" s="136"/>
      <c r="U53" s="136"/>
      <c r="V53" s="137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0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5"/>
      <c r="S54" s="136"/>
      <c r="T54" s="136"/>
      <c r="U54" s="136"/>
      <c r="V54" s="137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0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5"/>
      <c r="S55" s="136"/>
      <c r="T55" s="136"/>
      <c r="U55" s="136"/>
      <c r="V55" s="137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0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5"/>
      <c r="S56" s="136"/>
      <c r="T56" s="136"/>
      <c r="U56" s="136"/>
      <c r="V56" s="137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0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5"/>
      <c r="S57" s="136"/>
      <c r="T57" s="136"/>
      <c r="U57" s="136"/>
      <c r="V57" s="137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38"/>
      <c r="S58" s="139"/>
      <c r="T58" s="139"/>
      <c r="U58" s="139"/>
      <c r="V58" s="140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1"/>
      <c r="S59" s="142"/>
      <c r="T59" s="142"/>
      <c r="U59" s="142"/>
      <c r="V59" s="143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1">SUM(J2:J59)</f>
        <v>#VALUE!</v>
      </c>
      <c r="K60" s="74">
        <f>SUM(K2:K59)</f>
        <v>0</v>
      </c>
      <c r="L60" s="75">
        <f>SUM(L2:L59)</f>
        <v>0</v>
      </c>
      <c r="M60" s="76">
        <f t="shared" si="11"/>
        <v>0</v>
      </c>
      <c r="N60" s="99">
        <f t="shared" si="11"/>
        <v>0</v>
      </c>
      <c r="O60" s="110">
        <f>SUM(O2:O59)</f>
        <v>0</v>
      </c>
      <c r="P60" s="104">
        <f t="shared" si="11"/>
        <v>0</v>
      </c>
      <c r="Q60" s="76">
        <f t="shared" si="11"/>
        <v>0</v>
      </c>
      <c r="R60" s="77">
        <f>SUM(L60:Q60)</f>
        <v>0</v>
      </c>
      <c r="S60" s="144" t="s">
        <v>19</v>
      </c>
      <c r="T60" s="145"/>
      <c r="U60" s="145"/>
      <c r="V60" s="146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32"/>
      <c r="T61" s="133"/>
      <c r="U61" s="133"/>
      <c r="V61" s="134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dimension ref="A1:W33"/>
  <sheetViews>
    <sheetView zoomScale="120" zoomScaleNormal="120" workbookViewId="0">
      <selection sqref="A1:W1"/>
    </sheetView>
  </sheetViews>
  <sheetFormatPr defaultRowHeight="12"/>
  <cols>
    <col min="1" max="1" width="9" style="92"/>
    <col min="2" max="9" width="3.25" style="114" customWidth="1"/>
    <col min="10" max="10" width="9" style="92"/>
    <col min="11" max="11" width="4.5" style="92" customWidth="1"/>
    <col min="12" max="16384" width="9" style="92"/>
  </cols>
  <sheetData>
    <row r="1" spans="1:23" ht="52.5" customHeight="1">
      <c r="A1" s="156" t="s">
        <v>60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</row>
    <row r="2" spans="1:23" s="113" customFormat="1" ht="63">
      <c r="B2" s="115" t="s">
        <v>34</v>
      </c>
      <c r="C2" s="115" t="s">
        <v>35</v>
      </c>
      <c r="D2" s="115" t="s">
        <v>36</v>
      </c>
      <c r="E2" s="115" t="s">
        <v>37</v>
      </c>
      <c r="F2" s="115" t="s">
        <v>4</v>
      </c>
      <c r="G2" s="115" t="s">
        <v>38</v>
      </c>
      <c r="H2" s="115" t="s">
        <v>13</v>
      </c>
      <c r="I2" s="115" t="s">
        <v>39</v>
      </c>
      <c r="K2" s="113" t="s">
        <v>41</v>
      </c>
      <c r="L2" s="130" t="s">
        <v>35</v>
      </c>
      <c r="M2" s="130" t="s">
        <v>36</v>
      </c>
      <c r="N2" s="130" t="s">
        <v>37</v>
      </c>
      <c r="O2" s="130" t="s">
        <v>4</v>
      </c>
      <c r="P2" s="130" t="s">
        <v>38</v>
      </c>
      <c r="Q2" s="130" t="s">
        <v>13</v>
      </c>
      <c r="R2" s="115" t="s">
        <v>39</v>
      </c>
    </row>
    <row r="3" spans="1:23">
      <c r="A3" s="92" t="s">
        <v>27</v>
      </c>
      <c r="B3" s="116">
        <f>'m02.12'!$I$60</f>
        <v>48</v>
      </c>
      <c r="C3" s="116">
        <f>'m02.12'!$L$60</f>
        <v>0</v>
      </c>
      <c r="D3" s="116">
        <f>'m02.12'!$M$60</f>
        <v>2</v>
      </c>
      <c r="E3" s="116">
        <f>'m02.12'!$N$60</f>
        <v>19</v>
      </c>
      <c r="F3" s="116">
        <f>'m02.12'!$O$60</f>
        <v>5</v>
      </c>
      <c r="G3" s="116">
        <f>'m02.12'!$P$60</f>
        <v>0</v>
      </c>
      <c r="H3" s="116">
        <f>'m02.12'!$Q$60</f>
        <v>1</v>
      </c>
      <c r="I3" s="116">
        <f>'m02.12'!$K$60</f>
        <v>21</v>
      </c>
      <c r="J3" s="129" t="str">
        <f t="shared" ref="J3:J9" si="0">A3</f>
        <v>Monday</v>
      </c>
      <c r="K3" s="122">
        <f>I3/$B3</f>
        <v>0.4375</v>
      </c>
      <c r="L3" s="131">
        <f>C3/$B3</f>
        <v>0</v>
      </c>
      <c r="M3" s="131">
        <f t="shared" ref="M3:Q9" si="1">D3/$B3</f>
        <v>4.1666666666666664E-2</v>
      </c>
      <c r="N3" s="131">
        <f t="shared" si="1"/>
        <v>0.39583333333333331</v>
      </c>
      <c r="O3" s="131">
        <f t="shared" si="1"/>
        <v>0.10416666666666667</v>
      </c>
      <c r="P3" s="131">
        <f t="shared" si="1"/>
        <v>0</v>
      </c>
      <c r="Q3" s="131">
        <f t="shared" si="1"/>
        <v>2.0833333333333332E-2</v>
      </c>
      <c r="R3" s="116">
        <f>'m02.12'!$K$60</f>
        <v>21</v>
      </c>
    </row>
    <row r="4" spans="1:23">
      <c r="A4" s="92" t="s">
        <v>28</v>
      </c>
      <c r="B4" s="116">
        <f>'Tu02.13'!$I$60</f>
        <v>0</v>
      </c>
      <c r="C4" s="116">
        <f>'Tu02.13'!$L$60</f>
        <v>0</v>
      </c>
      <c r="D4" s="116">
        <f>'Tu02.13'!$M$60</f>
        <v>0</v>
      </c>
      <c r="E4" s="116">
        <f>'Tu02.13'!$N$60</f>
        <v>0</v>
      </c>
      <c r="F4" s="116">
        <f>'Tu02.13'!$O$60</f>
        <v>0</v>
      </c>
      <c r="G4" s="116">
        <f>'Tu02.13'!$P$60</f>
        <v>0</v>
      </c>
      <c r="H4" s="116">
        <f>'Tu02.13'!$Q$60</f>
        <v>0</v>
      </c>
      <c r="I4" s="116">
        <f>'Tu02.13'!$K$60</f>
        <v>0</v>
      </c>
      <c r="J4" s="129" t="str">
        <f t="shared" si="0"/>
        <v>Tuesday</v>
      </c>
      <c r="K4" s="122" t="e">
        <f t="shared" ref="K4:K9" si="2">I4/B4</f>
        <v>#DIV/0!</v>
      </c>
      <c r="L4" s="131" t="e">
        <f t="shared" ref="L4:L9" si="3">C4/$B4</f>
        <v>#DIV/0!</v>
      </c>
      <c r="M4" s="131" t="e">
        <f t="shared" si="1"/>
        <v>#DIV/0!</v>
      </c>
      <c r="N4" s="131" t="e">
        <f t="shared" si="1"/>
        <v>#DIV/0!</v>
      </c>
      <c r="O4" s="131" t="e">
        <f t="shared" si="1"/>
        <v>#DIV/0!</v>
      </c>
      <c r="P4" s="131" t="e">
        <f t="shared" si="1"/>
        <v>#DIV/0!</v>
      </c>
      <c r="Q4" s="131" t="e">
        <f t="shared" si="1"/>
        <v>#DIV/0!</v>
      </c>
      <c r="R4" s="116">
        <f>'Tu02.13'!$K$59</f>
        <v>0</v>
      </c>
    </row>
    <row r="5" spans="1:23">
      <c r="A5" s="92" t="s">
        <v>29</v>
      </c>
      <c r="B5" s="116">
        <f>'W02.14'!$I$60</f>
        <v>0</v>
      </c>
      <c r="C5" s="116">
        <f>'W02.14'!$L$60</f>
        <v>0</v>
      </c>
      <c r="D5" s="116">
        <f>'W02.14'!$M$60</f>
        <v>0</v>
      </c>
      <c r="E5" s="116">
        <f>'W02.14'!$N$60</f>
        <v>0</v>
      </c>
      <c r="F5" s="116">
        <f>'W02.14'!$O$60</f>
        <v>0</v>
      </c>
      <c r="G5" s="116">
        <f>'W02.14'!$P$60</f>
        <v>0</v>
      </c>
      <c r="H5" s="116">
        <f>'W02.14'!$Q$60</f>
        <v>0</v>
      </c>
      <c r="I5" s="116">
        <f>'W02.14'!$K$60</f>
        <v>0</v>
      </c>
      <c r="J5" s="129" t="str">
        <f t="shared" si="0"/>
        <v>Wednesday</v>
      </c>
      <c r="K5" s="122" t="e">
        <f t="shared" si="2"/>
        <v>#DIV/0!</v>
      </c>
      <c r="L5" s="131" t="e">
        <f t="shared" si="3"/>
        <v>#DIV/0!</v>
      </c>
      <c r="M5" s="131" t="e">
        <f t="shared" si="1"/>
        <v>#DIV/0!</v>
      </c>
      <c r="N5" s="131" t="e">
        <f t="shared" si="1"/>
        <v>#DIV/0!</v>
      </c>
      <c r="O5" s="131" t="e">
        <f t="shared" si="1"/>
        <v>#DIV/0!</v>
      </c>
      <c r="P5" s="131" t="e">
        <f t="shared" si="1"/>
        <v>#DIV/0!</v>
      </c>
      <c r="Q5" s="131" t="e">
        <f t="shared" si="1"/>
        <v>#DIV/0!</v>
      </c>
      <c r="R5" s="116">
        <f>'W02.14'!$K$60</f>
        <v>0</v>
      </c>
    </row>
    <row r="6" spans="1:23">
      <c r="A6" s="92" t="s">
        <v>30</v>
      </c>
      <c r="B6" s="116">
        <f>'Th02.15'!$I$60</f>
        <v>0</v>
      </c>
      <c r="C6" s="116">
        <f>'Th02.15'!$L$60</f>
        <v>0</v>
      </c>
      <c r="D6" s="116">
        <f>'Th02.15'!$M$60</f>
        <v>0</v>
      </c>
      <c r="E6" s="116">
        <f>'Th02.15'!$N$60</f>
        <v>0</v>
      </c>
      <c r="F6" s="116">
        <f>'Th02.15'!$O$60</f>
        <v>0</v>
      </c>
      <c r="G6" s="116">
        <f>'Th02.15'!$P$60</f>
        <v>0</v>
      </c>
      <c r="H6" s="116">
        <f>'Th02.15'!$Q$60</f>
        <v>0</v>
      </c>
      <c r="I6" s="116">
        <f>'Th02.15'!$K$60</f>
        <v>0</v>
      </c>
      <c r="J6" s="129" t="str">
        <f t="shared" si="0"/>
        <v>Thursday</v>
      </c>
      <c r="K6" s="122" t="e">
        <f t="shared" si="2"/>
        <v>#DIV/0!</v>
      </c>
      <c r="L6" s="131" t="e">
        <f t="shared" si="3"/>
        <v>#DIV/0!</v>
      </c>
      <c r="M6" s="131" t="e">
        <f t="shared" si="1"/>
        <v>#DIV/0!</v>
      </c>
      <c r="N6" s="131" t="e">
        <f t="shared" si="1"/>
        <v>#DIV/0!</v>
      </c>
      <c r="O6" s="131" t="e">
        <f t="shared" si="1"/>
        <v>#DIV/0!</v>
      </c>
      <c r="P6" s="131" t="e">
        <f t="shared" si="1"/>
        <v>#DIV/0!</v>
      </c>
      <c r="Q6" s="131" t="e">
        <f t="shared" si="1"/>
        <v>#DIV/0!</v>
      </c>
      <c r="R6" s="116">
        <f>'Th02.15'!$K$60</f>
        <v>0</v>
      </c>
    </row>
    <row r="7" spans="1:23">
      <c r="A7" s="92" t="s">
        <v>31</v>
      </c>
      <c r="B7" s="116">
        <f>'F02.16'!$I$60</f>
        <v>0</v>
      </c>
      <c r="C7" s="116">
        <f>'F02.16'!$L$60</f>
        <v>0</v>
      </c>
      <c r="D7" s="116">
        <f>'F02.16'!$M$60</f>
        <v>0</v>
      </c>
      <c r="E7" s="116">
        <f>'F02.16'!$N$60</f>
        <v>0</v>
      </c>
      <c r="F7" s="116">
        <f>'F02.16'!$O$60</f>
        <v>0</v>
      </c>
      <c r="G7" s="116">
        <f>'F02.16'!$P$60</f>
        <v>0</v>
      </c>
      <c r="H7" s="116">
        <f>'F02.16'!$Q$60</f>
        <v>0</v>
      </c>
      <c r="I7" s="116">
        <f>'F02.16'!$K$60</f>
        <v>0</v>
      </c>
      <c r="J7" s="129" t="str">
        <f t="shared" si="0"/>
        <v>Friday</v>
      </c>
      <c r="K7" s="122" t="e">
        <f t="shared" si="2"/>
        <v>#DIV/0!</v>
      </c>
      <c r="L7" s="131" t="e">
        <f t="shared" si="3"/>
        <v>#DIV/0!</v>
      </c>
      <c r="M7" s="131" t="e">
        <f t="shared" si="1"/>
        <v>#DIV/0!</v>
      </c>
      <c r="N7" s="131" t="e">
        <f t="shared" si="1"/>
        <v>#DIV/0!</v>
      </c>
      <c r="O7" s="131" t="e">
        <f t="shared" si="1"/>
        <v>#DIV/0!</v>
      </c>
      <c r="P7" s="131" t="e">
        <f t="shared" si="1"/>
        <v>#DIV/0!</v>
      </c>
      <c r="Q7" s="131" t="e">
        <f t="shared" si="1"/>
        <v>#DIV/0!</v>
      </c>
      <c r="R7" s="116">
        <f>'F02.16'!$K$60</f>
        <v>0</v>
      </c>
    </row>
    <row r="8" spans="1:23">
      <c r="A8" s="92" t="s">
        <v>32</v>
      </c>
      <c r="B8" s="116">
        <f>'Sa02.17'!$I$60</f>
        <v>0</v>
      </c>
      <c r="C8" s="116">
        <f>'Sa02.17'!$L$60</f>
        <v>0</v>
      </c>
      <c r="D8" s="116">
        <f>'Sa02.17'!$M$60</f>
        <v>0</v>
      </c>
      <c r="E8" s="116">
        <f>'Sa02.17'!$N$60</f>
        <v>0</v>
      </c>
      <c r="F8" s="116">
        <f>'Sa02.17'!$O$60</f>
        <v>0</v>
      </c>
      <c r="G8" s="116">
        <f>'Sa02.17'!$P$60</f>
        <v>0</v>
      </c>
      <c r="H8" s="116">
        <f>'Sa02.17'!$Q$60</f>
        <v>0</v>
      </c>
      <c r="I8" s="116">
        <f>'Sa02.17'!$K$60</f>
        <v>0</v>
      </c>
      <c r="J8" s="129" t="str">
        <f t="shared" si="0"/>
        <v>Saturday</v>
      </c>
      <c r="K8" s="122" t="e">
        <f t="shared" si="2"/>
        <v>#DIV/0!</v>
      </c>
      <c r="L8" s="131" t="e">
        <f t="shared" si="3"/>
        <v>#DIV/0!</v>
      </c>
      <c r="M8" s="131" t="e">
        <f t="shared" si="1"/>
        <v>#DIV/0!</v>
      </c>
      <c r="N8" s="131" t="e">
        <f t="shared" si="1"/>
        <v>#DIV/0!</v>
      </c>
      <c r="O8" s="131" t="e">
        <f t="shared" si="1"/>
        <v>#DIV/0!</v>
      </c>
      <c r="P8" s="131" t="e">
        <f t="shared" si="1"/>
        <v>#DIV/0!</v>
      </c>
      <c r="Q8" s="131" t="e">
        <f t="shared" si="1"/>
        <v>#DIV/0!</v>
      </c>
      <c r="R8" s="116">
        <f>'Sa02.17'!$K$60</f>
        <v>0</v>
      </c>
    </row>
    <row r="9" spans="1:23">
      <c r="A9" s="92" t="s">
        <v>33</v>
      </c>
      <c r="B9" s="116">
        <f>'Su02.18'!$I$60</f>
        <v>0</v>
      </c>
      <c r="C9" s="116">
        <f>'Su02.18'!$L$60</f>
        <v>0</v>
      </c>
      <c r="D9" s="116">
        <f>'Su02.18'!$M$60</f>
        <v>0</v>
      </c>
      <c r="E9" s="116">
        <f>'Su02.18'!$N$60</f>
        <v>0</v>
      </c>
      <c r="F9" s="116">
        <f>'Su02.18'!$O$60</f>
        <v>0</v>
      </c>
      <c r="G9" s="116">
        <f>'Su02.18'!$P$60</f>
        <v>0</v>
      </c>
      <c r="H9" s="116">
        <f>'Su02.18'!$Q$60</f>
        <v>0</v>
      </c>
      <c r="I9" s="116">
        <f>'Su02.18'!$K$60</f>
        <v>0</v>
      </c>
      <c r="J9" s="129" t="str">
        <f t="shared" si="0"/>
        <v>Sunday</v>
      </c>
      <c r="K9" s="122" t="e">
        <f t="shared" si="2"/>
        <v>#DIV/0!</v>
      </c>
      <c r="L9" s="131" t="e">
        <f t="shared" si="3"/>
        <v>#DIV/0!</v>
      </c>
      <c r="M9" s="131" t="e">
        <f t="shared" si="1"/>
        <v>#DIV/0!</v>
      </c>
      <c r="N9" s="131" t="e">
        <f t="shared" si="1"/>
        <v>#DIV/0!</v>
      </c>
      <c r="O9" s="131" t="e">
        <f t="shared" si="1"/>
        <v>#DIV/0!</v>
      </c>
      <c r="P9" s="131" t="e">
        <f t="shared" si="1"/>
        <v>#DIV/0!</v>
      </c>
      <c r="Q9" s="131" t="e">
        <f t="shared" si="1"/>
        <v>#DIV/0!</v>
      </c>
      <c r="R9" s="116">
        <f>'Su02.18'!$K$60</f>
        <v>0</v>
      </c>
    </row>
    <row r="10" spans="1:23" ht="51">
      <c r="B10" s="115" t="str">
        <f>B2</f>
        <v># Printed</v>
      </c>
      <c r="C10" s="115" t="str">
        <f t="shared" ref="C10:I10" si="4">C2</f>
        <v>Bypass</v>
      </c>
      <c r="D10" s="115" t="str">
        <f t="shared" si="4"/>
        <v>No Show</v>
      </c>
      <c r="E10" s="115" t="str">
        <f t="shared" si="4"/>
        <v>Declined</v>
      </c>
      <c r="F10" s="115" t="str">
        <f t="shared" si="4"/>
        <v>Duplicates</v>
      </c>
      <c r="G10" s="115" t="str">
        <f t="shared" si="4"/>
        <v>Digital-only</v>
      </c>
      <c r="H10" s="115" t="str">
        <f t="shared" si="4"/>
        <v>Stolen</v>
      </c>
      <c r="I10" s="115" t="str">
        <f t="shared" si="4"/>
        <v># Sold</v>
      </c>
    </row>
    <row r="11" spans="1:23" ht="30.75" customHeight="1">
      <c r="A11" s="117" t="s">
        <v>40</v>
      </c>
      <c r="B11" s="118">
        <f>SUM(B3:B9)</f>
        <v>48</v>
      </c>
      <c r="C11" s="118">
        <f t="shared" ref="C11:I11" si="5">SUM(C3:C9)</f>
        <v>0</v>
      </c>
      <c r="D11" s="118">
        <f t="shared" si="5"/>
        <v>2</v>
      </c>
      <c r="E11" s="118">
        <f t="shared" si="5"/>
        <v>19</v>
      </c>
      <c r="F11" s="118">
        <f t="shared" si="5"/>
        <v>5</v>
      </c>
      <c r="G11" s="118">
        <f t="shared" si="5"/>
        <v>0</v>
      </c>
      <c r="H11" s="118">
        <f t="shared" si="5"/>
        <v>1</v>
      </c>
      <c r="I11" s="118">
        <f t="shared" si="5"/>
        <v>21</v>
      </c>
    </row>
    <row r="32" ht="6" customHeight="1"/>
    <row r="33" ht="6" customHeight="1"/>
  </sheetData>
  <mergeCells count="1">
    <mergeCell ref="A1:W1"/>
  </mergeCells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m02.12</vt:lpstr>
      <vt:lpstr>Tu02.13</vt:lpstr>
      <vt:lpstr>W02.14</vt:lpstr>
      <vt:lpstr>Th02.15</vt:lpstr>
      <vt:lpstr>F02.16</vt:lpstr>
      <vt:lpstr>Sa02.17</vt:lpstr>
      <vt:lpstr>Su02.18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2024-02-26T15:07:28Z</cp:lastPrinted>
  <dcterms:created xsi:type="dcterms:W3CDTF">2024-02-21T16:27:09Z</dcterms:created>
  <dcterms:modified xsi:type="dcterms:W3CDTF">2024-04-02T18:33:10Z</dcterms:modified>
</cp:coreProperties>
</file>