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E180DB00-EEE2-4547-A337-74F7AF614BDC}" xr6:coauthVersionLast="47" xr6:coauthVersionMax="47" xr10:uidLastSave="{00000000-0000-0000-0000-000000000000}"/>
  <bookViews>
    <workbookView xWindow="9930" yWindow="0" windowWidth="10125" windowHeight="12885" xr2:uid="{1F73D900-1868-4EFE-84FB-AF5A6D455545}"/>
  </bookViews>
  <sheets>
    <sheet name="11.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W12" i="1"/>
  <c r="V12" i="1"/>
  <c r="P12" i="1"/>
  <c r="O12" i="1"/>
  <c r="N12" i="1"/>
  <c r="M12" i="1"/>
  <c r="L12" i="1"/>
  <c r="Q12" i="1" s="1"/>
  <c r="K12" i="1"/>
  <c r="I12" i="1"/>
  <c r="I14" i="1" s="1"/>
  <c r="G12" i="1"/>
  <c r="F12" i="1"/>
  <c r="J9" i="1"/>
  <c r="E9" i="1"/>
  <c r="H9" i="1" s="1"/>
  <c r="J8" i="1"/>
  <c r="H8" i="1"/>
  <c r="E8" i="1"/>
  <c r="J7" i="1"/>
  <c r="H7" i="1"/>
  <c r="E7" i="1"/>
  <c r="E6" i="1"/>
  <c r="J5" i="1"/>
  <c r="E5" i="1"/>
  <c r="H5" i="1" s="1"/>
  <c r="J4" i="1"/>
  <c r="H4" i="1"/>
  <c r="E4" i="1"/>
  <c r="J3" i="1"/>
  <c r="J12" i="1" s="1"/>
  <c r="H3" i="1"/>
  <c r="E3" i="1"/>
  <c r="Y12" i="1" l="1"/>
  <c r="E12" i="1"/>
  <c r="H12" i="1" s="1"/>
  <c r="M14" i="1"/>
</calcChain>
</file>

<file path=xl/sharedStrings.xml><?xml version="1.0" encoding="utf-8"?>
<sst xmlns="http://schemas.openxmlformats.org/spreadsheetml/2006/main" count="74" uniqueCount="36">
  <si>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</si>
  <si>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</si>
  <si>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</si>
  <si>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</si>
  <si>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</si>
  <si>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</si>
  <si>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</si>
  <si>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</si>
  <si>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</si>
  <si>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</si>
  <si>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</si>
  <si>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</si>
  <si>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</si>
  <si>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</si>
  <si>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</si>
  <si>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</si>
  <si>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</si>
  <si>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</si>
  <si>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Carrie</t>
  </si>
  <si>
    <t>-</t>
  </si>
  <si>
    <t>Bart</t>
  </si>
  <si>
    <t>Jody</t>
  </si>
  <si>
    <r>
      <t xml:space="preserve">Concourse VIP Photo Op; 22 Ordered, 21 Printed </t>
    </r>
    <r>
      <rPr>
        <sz val="8"/>
        <rFont val="Calibri"/>
        <family val="2"/>
        <scheme val="minor"/>
      </rPr>
      <t>[29DC0078 → website]</t>
    </r>
  </si>
  <si>
    <t>&lt; did not see it happen, but numbers show one missing.</t>
  </si>
  <si>
    <t>Maria</t>
  </si>
  <si>
    <t>Maria/Ted</t>
  </si>
  <si>
    <t>AT&amp;T Stadium Tours 2023.11.05 DCR
AT&amp;T Stadium Tours 2023.11.05 DCR &amp; Sales Notes are attached.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</si>
  <si>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</si>
  <si>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</si>
  <si>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</si>
  <si>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</si>
  <si>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</si>
  <si>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</si>
  <si>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</si>
  <si>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 Printed;  Waste Sheets.
 Bypass (@: []);  No-Show:  Decline,  Digital-only;  Stolen.</t>
  </si>
  <si>
    <r>
      <t>Concourse VIP Photo Op; 60 Ordered, 41 Printed</t>
    </r>
    <r>
      <rPr>
        <sz val="8"/>
        <rFont val="Calibri"/>
        <family val="2"/>
        <scheme val="minor"/>
      </rPr>
      <t xml:space="preserve"> [29DC0090 → website]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</si>
</sst>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0" tint="-0.34998626667073579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7" fillId="3" borderId="30" xfId="0" applyNumberFormat="1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1" fontId="17" fillId="3" borderId="32" xfId="0" applyNumberFormat="1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6" fillId="10" borderId="6" xfId="0" applyFont="1" applyFill="1" applyBorder="1" applyAlignment="1">
      <alignment vertical="center" wrapText="1"/>
    </xf>
    <xf numFmtId="0" fontId="16" fillId="10" borderId="7" xfId="0" applyFont="1" applyFill="1" applyBorder="1" applyAlignment="1">
      <alignment vertical="center" wrapText="1"/>
    </xf>
    <xf numFmtId="0" fontId="16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18" fillId="10" borderId="35" xfId="0" applyFont="1" applyFill="1" applyBorder="1" applyAlignment="1">
      <alignment horizontal="left" vertical="top" wrapText="1"/>
    </xf>
    <xf numFmtId="0" fontId="18" fillId="10" borderId="36" xfId="0" applyFont="1" applyFill="1" applyBorder="1" applyAlignment="1">
      <alignment horizontal="left" vertical="top" wrapText="1"/>
    </xf>
    <xf numFmtId="0" fontId="18" fillId="10" borderId="37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2AF8-CA45-4F52-9816-58C1441E1C29}">
  <sheetPr>
    <tabColor rgb="FFFFFF00"/>
  </sheetPr>
  <dimension ref="A1:Y15"/>
  <sheetViews>
    <sheetView tabSelected="1" topLeftCell="K1" zoomScale="80" zoomScaleNormal="80" workbookViewId="0">
      <selection activeCell="Q10" sqref="Q10:U10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81" customWidth="1"/>
    <col min="5" max="5" width="6.5703125" style="81" customWidth="1"/>
    <col min="6" max="7" width="4.140625" style="81" bestFit="1" customWidth="1"/>
    <col min="8" max="8" width="6.28515625" style="81" customWidth="1"/>
    <col min="9" max="9" width="7.5703125" style="91" customWidth="1"/>
    <col min="10" max="10" width="3.28515625" style="67" bestFit="1" customWidth="1"/>
    <col min="11" max="11" width="7.5703125" style="92" customWidth="1"/>
    <col min="12" max="12" width="3.85546875" style="81" bestFit="1" customWidth="1"/>
    <col min="13" max="13" width="3.85546875" style="81" customWidth="1"/>
    <col min="14" max="16" width="3.7109375" style="81" bestFit="1" customWidth="1"/>
    <col min="17" max="20" width="12.42578125" style="93" customWidth="1"/>
    <col min="21" max="21" width="16.5703125" style="93" customWidth="1"/>
    <col min="22" max="24" width="4.140625" style="27" bestFit="1" customWidth="1"/>
  </cols>
  <sheetData>
    <row r="1" spans="1:25" s="14" customFormat="1" ht="68.25" x14ac:dyDescent="0.2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1" t="s">
        <v>11</v>
      </c>
      <c r="O1" s="11" t="s">
        <v>12</v>
      </c>
      <c r="P1" s="12" t="s">
        <v>13</v>
      </c>
      <c r="Q1" s="113" t="s">
        <v>14</v>
      </c>
      <c r="R1" s="114"/>
      <c r="S1" s="114"/>
      <c r="T1" s="114"/>
      <c r="U1" s="115"/>
      <c r="V1" s="13" t="s">
        <v>15</v>
      </c>
      <c r="W1" s="13" t="s">
        <v>16</v>
      </c>
      <c r="X1" s="13" t="s">
        <v>17</v>
      </c>
    </row>
    <row r="2" spans="1:25" ht="7.5" customHeight="1" x14ac:dyDescent="0.25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20"/>
      <c r="O2" s="20"/>
      <c r="P2" s="26"/>
      <c r="Q2" s="116"/>
      <c r="R2" s="117"/>
      <c r="S2" s="117"/>
      <c r="T2" s="117"/>
      <c r="U2" s="118"/>
    </row>
    <row r="3" spans="1:25" s="42" customFormat="1" ht="26.25" customHeight="1" x14ac:dyDescent="0.25">
      <c r="A3" s="28">
        <v>0.45833333333333331</v>
      </c>
      <c r="B3" s="29" t="s">
        <v>18</v>
      </c>
      <c r="C3" s="30">
        <v>3339</v>
      </c>
      <c r="D3" s="31">
        <v>3350</v>
      </c>
      <c r="E3" s="32">
        <f t="shared" ref="E3:E5" si="0">IF(ISBLANK(C3),0,(D3-C3+1))</f>
        <v>12</v>
      </c>
      <c r="F3" s="33">
        <v>3</v>
      </c>
      <c r="G3" s="33">
        <v>0</v>
      </c>
      <c r="H3" s="34">
        <f>E3-G3-F3</f>
        <v>9</v>
      </c>
      <c r="I3" s="35">
        <v>9</v>
      </c>
      <c r="J3" s="36">
        <f>I3-SUM(L3:P3,K3)</f>
        <v>0</v>
      </c>
      <c r="K3" s="37">
        <v>5</v>
      </c>
      <c r="L3" s="38">
        <v>0</v>
      </c>
      <c r="M3" s="39">
        <v>1</v>
      </c>
      <c r="N3" s="39">
        <v>3</v>
      </c>
      <c r="O3" s="39">
        <v>0</v>
      </c>
      <c r="P3" s="40">
        <v>0</v>
      </c>
      <c r="Q3" s="98"/>
      <c r="R3" s="99"/>
      <c r="S3" s="99"/>
      <c r="T3" s="99"/>
      <c r="U3" s="100"/>
      <c r="V3" s="41" t="s">
        <v>19</v>
      </c>
      <c r="W3" s="41">
        <v>2</v>
      </c>
      <c r="X3" s="41">
        <v>3</v>
      </c>
    </row>
    <row r="4" spans="1:25" s="42" customFormat="1" ht="26.25" customHeight="1" x14ac:dyDescent="0.25">
      <c r="A4" s="28">
        <v>0.5</v>
      </c>
      <c r="B4" s="29" t="s">
        <v>20</v>
      </c>
      <c r="C4" s="30">
        <v>3351</v>
      </c>
      <c r="D4" s="31">
        <v>3364</v>
      </c>
      <c r="E4" s="32">
        <f t="shared" si="0"/>
        <v>14</v>
      </c>
      <c r="F4" s="33">
        <v>2</v>
      </c>
      <c r="G4" s="33">
        <v>1</v>
      </c>
      <c r="H4" s="34">
        <f t="shared" ref="H4:H9" si="1">E4-G4-F4</f>
        <v>11</v>
      </c>
      <c r="I4" s="35">
        <v>11</v>
      </c>
      <c r="J4" s="36">
        <f t="shared" ref="J4:J9" si="2">I4-SUM(L4:P4,K4)</f>
        <v>-1</v>
      </c>
      <c r="K4" s="37">
        <v>6</v>
      </c>
      <c r="L4" s="38">
        <v>0</v>
      </c>
      <c r="M4" s="39">
        <v>4</v>
      </c>
      <c r="N4" s="39">
        <v>1</v>
      </c>
      <c r="O4" s="39">
        <v>1</v>
      </c>
      <c r="P4" s="40">
        <v>0</v>
      </c>
      <c r="Q4" s="98"/>
      <c r="R4" s="99"/>
      <c r="S4" s="99"/>
      <c r="T4" s="99"/>
      <c r="U4" s="100"/>
      <c r="V4" s="41" t="s">
        <v>19</v>
      </c>
      <c r="W4" s="41">
        <v>1</v>
      </c>
      <c r="X4" s="41">
        <v>5</v>
      </c>
    </row>
    <row r="5" spans="1:25" s="42" customFormat="1" ht="26.25" customHeight="1" x14ac:dyDescent="0.25">
      <c r="A5" s="28">
        <v>4.1666666666666664E-2</v>
      </c>
      <c r="B5" s="29" t="s">
        <v>21</v>
      </c>
      <c r="C5" s="30">
        <v>3365</v>
      </c>
      <c r="D5" s="31">
        <v>3372</v>
      </c>
      <c r="E5" s="32">
        <f t="shared" si="0"/>
        <v>8</v>
      </c>
      <c r="F5" s="33">
        <v>2</v>
      </c>
      <c r="G5" s="33">
        <v>2</v>
      </c>
      <c r="H5" s="34">
        <f t="shared" si="1"/>
        <v>4</v>
      </c>
      <c r="I5" s="35">
        <v>4</v>
      </c>
      <c r="J5" s="36">
        <f t="shared" si="2"/>
        <v>0</v>
      </c>
      <c r="K5" s="37">
        <v>3</v>
      </c>
      <c r="L5" s="38">
        <v>0</v>
      </c>
      <c r="M5" s="39">
        <v>0</v>
      </c>
      <c r="N5" s="39">
        <v>1</v>
      </c>
      <c r="O5" s="39">
        <v>0</v>
      </c>
      <c r="P5" s="40">
        <v>0</v>
      </c>
      <c r="Q5" s="98"/>
      <c r="R5" s="99"/>
      <c r="S5" s="99"/>
      <c r="T5" s="99"/>
      <c r="U5" s="100"/>
      <c r="V5" s="41" t="s">
        <v>19</v>
      </c>
      <c r="W5" s="41">
        <v>2</v>
      </c>
      <c r="X5" s="41">
        <v>1</v>
      </c>
    </row>
    <row r="6" spans="1:25" s="42" customFormat="1" ht="26.25" customHeight="1" x14ac:dyDescent="0.25">
      <c r="A6" s="43">
        <v>6.25E-2</v>
      </c>
      <c r="B6" s="44" t="s">
        <v>18</v>
      </c>
      <c r="C6" s="45">
        <v>75</v>
      </c>
      <c r="D6" s="46">
        <v>78</v>
      </c>
      <c r="E6" s="32">
        <f>IF(ISBLANK(C6),0,(D6-C6+1))</f>
        <v>4</v>
      </c>
      <c r="F6" s="47">
        <v>4</v>
      </c>
      <c r="G6" s="48" t="s">
        <v>19</v>
      </c>
      <c r="H6" s="34" t="s">
        <v>19</v>
      </c>
      <c r="I6" s="49" t="s">
        <v>19</v>
      </c>
      <c r="J6" s="36" t="s">
        <v>19</v>
      </c>
      <c r="K6" s="50" t="s">
        <v>19</v>
      </c>
      <c r="L6" s="51" t="s">
        <v>19</v>
      </c>
      <c r="M6" s="52" t="s">
        <v>19</v>
      </c>
      <c r="N6" s="52" t="s">
        <v>19</v>
      </c>
      <c r="O6" s="52" t="s">
        <v>19</v>
      </c>
      <c r="P6" s="53" t="s">
        <v>19</v>
      </c>
      <c r="Q6" s="104" t="s">
        <v>22</v>
      </c>
      <c r="R6" s="105"/>
      <c r="S6" s="105"/>
      <c r="T6" s="105"/>
      <c r="U6" s="106"/>
      <c r="V6" s="41">
        <v>22</v>
      </c>
      <c r="W6" s="41" t="s">
        <v>19</v>
      </c>
      <c r="X6" s="41" t="s">
        <v>19</v>
      </c>
    </row>
    <row r="7" spans="1:25" s="42" customFormat="1" ht="26.25" customHeight="1" x14ac:dyDescent="0.25">
      <c r="A7" s="28">
        <v>8.3333333333333329E-2</v>
      </c>
      <c r="B7" s="29" t="s">
        <v>20</v>
      </c>
      <c r="C7" s="30">
        <v>3373</v>
      </c>
      <c r="D7" s="31">
        <v>3384</v>
      </c>
      <c r="E7" s="32">
        <f t="shared" ref="E7:E10" si="3">IF(ISBLANK(C7),0,(D7-C7+1))</f>
        <v>12</v>
      </c>
      <c r="F7" s="33">
        <v>3</v>
      </c>
      <c r="G7" s="33">
        <v>3</v>
      </c>
      <c r="H7" s="34">
        <f t="shared" si="1"/>
        <v>6</v>
      </c>
      <c r="I7" s="35">
        <v>6</v>
      </c>
      <c r="J7" s="36">
        <f t="shared" si="2"/>
        <v>0</v>
      </c>
      <c r="K7" s="37">
        <v>4</v>
      </c>
      <c r="L7" s="38">
        <v>0</v>
      </c>
      <c r="M7" s="39">
        <v>0</v>
      </c>
      <c r="N7" s="39">
        <v>1</v>
      </c>
      <c r="O7" s="39">
        <v>1</v>
      </c>
      <c r="P7" s="40">
        <v>0</v>
      </c>
      <c r="Q7" s="98"/>
      <c r="R7" s="99"/>
      <c r="S7" s="99"/>
      <c r="T7" s="99"/>
      <c r="U7" s="100"/>
      <c r="V7" s="41" t="s">
        <v>19</v>
      </c>
      <c r="W7" s="41">
        <v>3</v>
      </c>
      <c r="X7" s="41">
        <v>1</v>
      </c>
    </row>
    <row r="8" spans="1:25" s="42" customFormat="1" ht="26.25" customHeight="1" x14ac:dyDescent="0.25">
      <c r="A8" s="28">
        <v>0.125</v>
      </c>
      <c r="B8" s="29" t="s">
        <v>21</v>
      </c>
      <c r="C8" s="30">
        <v>3385</v>
      </c>
      <c r="D8" s="31">
        <v>3395</v>
      </c>
      <c r="E8" s="32">
        <f t="shared" si="3"/>
        <v>11</v>
      </c>
      <c r="F8" s="33">
        <v>4</v>
      </c>
      <c r="G8" s="33">
        <v>0</v>
      </c>
      <c r="H8" s="34">
        <f t="shared" si="1"/>
        <v>7</v>
      </c>
      <c r="I8" s="35">
        <v>7</v>
      </c>
      <c r="J8" s="36">
        <f t="shared" si="2"/>
        <v>-1</v>
      </c>
      <c r="K8" s="37">
        <v>4</v>
      </c>
      <c r="L8" s="38">
        <v>0</v>
      </c>
      <c r="M8" s="39">
        <v>1</v>
      </c>
      <c r="N8" s="39">
        <v>2</v>
      </c>
      <c r="O8" s="39">
        <v>0</v>
      </c>
      <c r="P8" s="54">
        <v>1</v>
      </c>
      <c r="Q8" s="101" t="s">
        <v>23</v>
      </c>
      <c r="R8" s="102"/>
      <c r="S8" s="102"/>
      <c r="T8" s="102"/>
      <c r="U8" s="103"/>
      <c r="V8" s="41" t="s">
        <v>19</v>
      </c>
      <c r="W8" s="41">
        <v>2</v>
      </c>
      <c r="X8" s="41">
        <v>2</v>
      </c>
    </row>
    <row r="9" spans="1:25" s="42" customFormat="1" ht="26.25" customHeight="1" x14ac:dyDescent="0.25">
      <c r="A9" s="28">
        <v>0.16666666666666666</v>
      </c>
      <c r="B9" s="29" t="s">
        <v>24</v>
      </c>
      <c r="C9" s="30">
        <v>3396</v>
      </c>
      <c r="D9" s="31">
        <v>3397</v>
      </c>
      <c r="E9" s="32">
        <f t="shared" si="3"/>
        <v>2</v>
      </c>
      <c r="F9" s="33">
        <v>0</v>
      </c>
      <c r="G9" s="33">
        <v>0</v>
      </c>
      <c r="H9" s="34">
        <f t="shared" si="1"/>
        <v>2</v>
      </c>
      <c r="I9" s="35">
        <v>2</v>
      </c>
      <c r="J9" s="36">
        <f t="shared" si="2"/>
        <v>0</v>
      </c>
      <c r="K9" s="37">
        <v>0</v>
      </c>
      <c r="L9" s="38">
        <v>0</v>
      </c>
      <c r="M9" s="39">
        <v>0</v>
      </c>
      <c r="N9" s="39">
        <v>2</v>
      </c>
      <c r="O9" s="39">
        <v>0</v>
      </c>
      <c r="P9" s="40">
        <v>0</v>
      </c>
      <c r="Q9" s="98"/>
      <c r="R9" s="99"/>
      <c r="S9" s="99"/>
      <c r="T9" s="99"/>
      <c r="U9" s="100"/>
      <c r="V9" s="41" t="s">
        <v>19</v>
      </c>
      <c r="W9" s="41">
        <v>0</v>
      </c>
      <c r="X9" s="41">
        <v>0</v>
      </c>
    </row>
    <row r="10" spans="1:25" s="42" customFormat="1" ht="26.25" customHeight="1" x14ac:dyDescent="0.25">
      <c r="A10" s="43">
        <v>0.29166666666666669</v>
      </c>
      <c r="B10" s="44" t="s">
        <v>25</v>
      </c>
      <c r="C10" s="45">
        <v>85</v>
      </c>
      <c r="D10" s="46">
        <v>90</v>
      </c>
      <c r="E10" s="32">
        <v>6</v>
      </c>
      <c r="F10" s="47">
        <v>6</v>
      </c>
      <c r="G10" s="48" t="s">
        <v>19</v>
      </c>
      <c r="H10" s="34" t="s">
        <v>19</v>
      </c>
      <c r="I10" s="49" t="s">
        <v>19</v>
      </c>
      <c r="J10" s="36" t="s">
        <v>19</v>
      </c>
      <c r="K10" s="50" t="s">
        <v>19</v>
      </c>
      <c r="L10" s="51" t="s">
        <v>19</v>
      </c>
      <c r="M10" s="52" t="s">
        <v>19</v>
      </c>
      <c r="N10" s="52" t="s">
        <v>19</v>
      </c>
      <c r="O10" s="52" t="s">
        <v>19</v>
      </c>
      <c r="P10" s="53" t="s">
        <v>19</v>
      </c>
      <c r="Q10" s="104" t="s">
        <v>35</v>
      </c>
      <c r="R10" s="105"/>
      <c r="S10" s="105"/>
      <c r="T10" s="105"/>
      <c r="U10" s="106"/>
      <c r="V10" s="41">
        <v>60</v>
      </c>
      <c r="W10" s="41" t="s">
        <v>19</v>
      </c>
      <c r="X10" s="41" t="s">
        <v>19</v>
      </c>
    </row>
    <row r="11" spans="1:25" ht="7.5" customHeight="1" thickBot="1" x14ac:dyDescent="0.3">
      <c r="A11" s="55"/>
      <c r="B11" s="56"/>
      <c r="C11" s="57"/>
      <c r="D11" s="58"/>
      <c r="E11" s="59">
        <v>0</v>
      </c>
      <c r="F11" s="60"/>
      <c r="G11" s="60"/>
      <c r="H11" s="61">
        <v>0</v>
      </c>
      <c r="I11" s="62"/>
      <c r="J11" s="63"/>
      <c r="K11" s="64"/>
      <c r="L11" s="65"/>
      <c r="M11" s="60"/>
      <c r="N11" s="60"/>
      <c r="O11" s="60"/>
      <c r="P11" s="66"/>
      <c r="Q11" s="107"/>
      <c r="R11" s="108"/>
      <c r="S11" s="108"/>
      <c r="T11" s="108"/>
      <c r="U11" s="109"/>
    </row>
    <row r="12" spans="1:25" s="67" customFormat="1" ht="30.75" customHeight="1" x14ac:dyDescent="0.25">
      <c r="B12" s="68"/>
      <c r="D12" s="69"/>
      <c r="E12" s="70">
        <f>SUM(E2:E11)</f>
        <v>69</v>
      </c>
      <c r="F12" s="71">
        <f>SUM(F2:F11)</f>
        <v>24</v>
      </c>
      <c r="G12" s="71">
        <f>SUM(G2:G11)</f>
        <v>6</v>
      </c>
      <c r="H12" s="72">
        <f>E12-F12-G12</f>
        <v>39</v>
      </c>
      <c r="I12" s="73">
        <f t="shared" ref="I12:P12" si="4">SUM(I2:I11)</f>
        <v>39</v>
      </c>
      <c r="J12" s="74">
        <f t="shared" si="4"/>
        <v>-2</v>
      </c>
      <c r="K12" s="75">
        <f t="shared" si="4"/>
        <v>22</v>
      </c>
      <c r="L12" s="76">
        <f t="shared" si="4"/>
        <v>0</v>
      </c>
      <c r="M12" s="77">
        <f t="shared" si="4"/>
        <v>6</v>
      </c>
      <c r="N12" s="77">
        <f t="shared" si="4"/>
        <v>10</v>
      </c>
      <c r="O12" s="77">
        <f t="shared" si="4"/>
        <v>2</v>
      </c>
      <c r="P12" s="77">
        <f t="shared" si="4"/>
        <v>1</v>
      </c>
      <c r="Q12" s="78">
        <f>SUM(L12:P12)</f>
        <v>19</v>
      </c>
      <c r="R12" s="110" t="s">
        <v>26</v>
      </c>
      <c r="S12" s="111"/>
      <c r="T12" s="111"/>
      <c r="U12" s="112"/>
      <c r="V12" s="79">
        <f>SUM(V2:V10)</f>
        <v>82</v>
      </c>
      <c r="W12" s="79">
        <f>SUM(W2:W11)</f>
        <v>10</v>
      </c>
      <c r="X12" s="79">
        <f>SUM(X2:X11)</f>
        <v>12</v>
      </c>
      <c r="Y12" s="80">
        <f>SUM(W12:X12)</f>
        <v>22</v>
      </c>
    </row>
    <row r="13" spans="1:25" ht="128.25" thickBot="1" x14ac:dyDescent="0.3">
      <c r="E13" s="82" t="s">
        <v>27</v>
      </c>
      <c r="F13" s="83" t="s">
        <v>28</v>
      </c>
      <c r="G13" s="83" t="s">
        <v>29</v>
      </c>
      <c r="H13" s="84" t="s">
        <v>5</v>
      </c>
      <c r="I13" s="85" t="s">
        <v>30</v>
      </c>
      <c r="J13" s="86" t="s">
        <v>7</v>
      </c>
      <c r="K13" s="87" t="s">
        <v>8</v>
      </c>
      <c r="L13" s="88" t="s">
        <v>9</v>
      </c>
      <c r="M13" s="89" t="s">
        <v>10</v>
      </c>
      <c r="N13" s="89" t="s">
        <v>11</v>
      </c>
      <c r="O13" s="89" t="s">
        <v>31</v>
      </c>
      <c r="P13" s="89" t="s">
        <v>32</v>
      </c>
      <c r="Q13" s="90" t="s">
        <v>33</v>
      </c>
      <c r="R13" s="95" t="s">
        <v>34</v>
      </c>
      <c r="S13" s="96"/>
      <c r="T13" s="96"/>
      <c r="U13" s="97"/>
    </row>
    <row r="14" spans="1:25" s="81" customFormat="1" x14ac:dyDescent="0.25">
      <c r="A14"/>
      <c r="B14" s="1"/>
      <c r="I14" s="91">
        <f>I12+G12</f>
        <v>45</v>
      </c>
      <c r="J14" s="67"/>
      <c r="K14" s="92"/>
      <c r="M14" s="81">
        <f>L12+M12</f>
        <v>6</v>
      </c>
      <c r="Q14" s="93"/>
      <c r="R14" s="93"/>
      <c r="S14" s="93"/>
      <c r="T14" s="93"/>
      <c r="U14" s="93"/>
      <c r="V14" s="27"/>
      <c r="W14" s="27"/>
      <c r="X14" s="27"/>
    </row>
    <row r="15" spans="1:25" s="81" customFormat="1" x14ac:dyDescent="0.25">
      <c r="A15"/>
      <c r="B15" s="1"/>
      <c r="E15" s="94"/>
      <c r="I15" s="91"/>
      <c r="J15" s="67"/>
      <c r="K15" s="92"/>
      <c r="Q15" s="93"/>
      <c r="R15" s="93"/>
      <c r="S15" s="93"/>
      <c r="T15" s="93"/>
      <c r="U15" s="93"/>
      <c r="V15" s="27"/>
      <c r="W15" s="27"/>
      <c r="X15" s="27"/>
    </row>
  </sheetData>
  <mergeCells count="13">
    <mergeCell ref="Q6:U6"/>
    <mergeCell ref="Q1:U1"/>
    <mergeCell ref="Q2:U2"/>
    <mergeCell ref="Q3:U3"/>
    <mergeCell ref="Q4:U4"/>
    <mergeCell ref="Q5:U5"/>
    <mergeCell ref="R13:U13"/>
    <mergeCell ref="Q7:U7"/>
    <mergeCell ref="Q8:U8"/>
    <mergeCell ref="Q9:U9"/>
    <mergeCell ref="Q10:U10"/>
    <mergeCell ref="Q11:U11"/>
    <mergeCell ref="R12:U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2023-11-06T01:06:27Z</dcterms:created>
  <dcterms:modified xsi:type="dcterms:W3CDTF">2023-11-06T01:25:57Z</dcterms:modified>
</cp:coreProperties>
</file>