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8480"/>
  </bookViews>
  <sheets>
    <sheet name="10.07 (3)" sheetId="6" r:id="rId1"/>
    <sheet name="10.07 (2)" sheetId="5" r:id="rId2"/>
    <sheet name="10.07" sheetId="2" r:id="rId3"/>
    <sheet name="Sheet1" sheetId="4" r:id="rId4"/>
  </sheets>
  <calcPr calcId="145621"/>
</workbook>
</file>

<file path=xl/calcChain.xml><?xml version="1.0" encoding="utf-8"?>
<calcChain xmlns="http://schemas.openxmlformats.org/spreadsheetml/2006/main">
  <c r="V30" i="6" l="1"/>
  <c r="U30" i="6"/>
  <c r="T30" i="6"/>
  <c r="I30" i="6"/>
  <c r="J30" i="6"/>
  <c r="K30" i="6"/>
  <c r="R30" i="6"/>
  <c r="P30" i="6"/>
  <c r="O30" i="6"/>
  <c r="Q30" i="6"/>
  <c r="N30" i="6"/>
  <c r="F30" i="6"/>
  <c r="K10" i="6"/>
  <c r="K6" i="6"/>
  <c r="K7" i="6"/>
  <c r="K12" i="6"/>
  <c r="K14" i="6"/>
  <c r="K15" i="6"/>
  <c r="K16" i="6"/>
  <c r="K17" i="6"/>
  <c r="K18" i="6"/>
  <c r="K19" i="6"/>
  <c r="K21" i="6"/>
  <c r="K22" i="6"/>
  <c r="K23" i="6"/>
  <c r="K24" i="6"/>
  <c r="K25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4" i="6"/>
  <c r="R27" i="6"/>
  <c r="Q27" i="6"/>
  <c r="P27" i="6"/>
  <c r="O27" i="6"/>
  <c r="N27" i="6"/>
  <c r="K27" i="6"/>
  <c r="J27" i="6"/>
  <c r="I27" i="6"/>
  <c r="F27" i="6"/>
  <c r="M25" i="6"/>
  <c r="M24" i="6"/>
  <c r="M23" i="6"/>
  <c r="M22" i="6"/>
  <c r="M21" i="6"/>
  <c r="M19" i="6"/>
  <c r="M18" i="6"/>
  <c r="M17" i="6"/>
  <c r="M16" i="6"/>
  <c r="M15" i="6"/>
  <c r="M14" i="6"/>
  <c r="M12" i="6"/>
  <c r="M10" i="6"/>
  <c r="M7" i="6"/>
  <c r="M6" i="6"/>
  <c r="R27" i="5"/>
  <c r="Q27" i="5"/>
  <c r="P27" i="5"/>
  <c r="M12" i="5"/>
  <c r="M14" i="5"/>
  <c r="M15" i="5"/>
  <c r="M16" i="5"/>
  <c r="M17" i="5"/>
  <c r="M18" i="5"/>
  <c r="M19" i="5"/>
  <c r="M21" i="5"/>
  <c r="M22" i="5"/>
  <c r="M23" i="5"/>
  <c r="M24" i="5"/>
  <c r="M25" i="5"/>
  <c r="M6" i="5"/>
  <c r="M7" i="5"/>
  <c r="M10" i="5"/>
  <c r="O27" i="5"/>
  <c r="N27" i="5"/>
  <c r="K27" i="5"/>
  <c r="J27" i="5"/>
  <c r="I27" i="5"/>
  <c r="F27" i="5"/>
</calcChain>
</file>

<file path=xl/sharedStrings.xml><?xml version="1.0" encoding="utf-8"?>
<sst xmlns="http://schemas.openxmlformats.org/spreadsheetml/2006/main" count="524" uniqueCount="102">
  <si>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</si>
  <si>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</si>
  <si>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</si>
  <si>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</si>
  <si>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</si>
  <si>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</si>
  <si>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</si>
  <si>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</si>
  <si>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</si>
  <si>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</si>
  <si>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</si>
  <si>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Saturday, October 7th</t>
  </si>
  <si>
    <t>Kim</t>
  </si>
  <si>
    <t>Private</t>
  </si>
  <si>
    <t>Art</t>
  </si>
  <si>
    <t>Joy</t>
  </si>
  <si>
    <t>4:30</t>
  </si>
  <si>
    <t>VIP</t>
  </si>
  <si>
    <t>Public</t>
  </si>
  <si>
    <t>Bart</t>
  </si>
  <si>
    <t>10:00</t>
  </si>
  <si>
    <t>10:30</t>
  </si>
  <si>
    <t>11:00</t>
  </si>
  <si>
    <t xml:space="preserve">Private </t>
  </si>
  <si>
    <t>11:30</t>
  </si>
  <si>
    <t>12:00</t>
  </si>
  <si>
    <t>12:30</t>
  </si>
  <si>
    <t>1:00</t>
  </si>
  <si>
    <t>1:30</t>
  </si>
  <si>
    <t>2:00</t>
  </si>
  <si>
    <t>4:00</t>
  </si>
  <si>
    <t>3:30</t>
  </si>
  <si>
    <t>3:00</t>
  </si>
  <si>
    <t>2:30</t>
  </si>
  <si>
    <t>Larry</t>
  </si>
  <si>
    <t>Phil</t>
  </si>
  <si>
    <t>Sherry</t>
  </si>
  <si>
    <t>Dyllan</t>
  </si>
  <si>
    <t>Sammye</t>
  </si>
  <si>
    <t>Gloria</t>
  </si>
  <si>
    <t>Roger</t>
  </si>
  <si>
    <t>Glenn</t>
  </si>
  <si>
    <t>Steve</t>
  </si>
  <si>
    <t>12:15</t>
  </si>
  <si>
    <t>All In One Tours - DW</t>
  </si>
  <si>
    <t xml:space="preserve">Group Photo, 1 copy for each </t>
  </si>
  <si>
    <t>ART: Fisher Group (Pisces Inc.) - DW</t>
  </si>
  <si>
    <t>Jennifer Probst/ St. Louis Sting - BJ</t>
  </si>
  <si>
    <t>OEx.: Lynn Bretelle - MP</t>
  </si>
  <si>
    <t xml:space="preserve">Owners Experience ,J.J Exp,Group Photo, 1 copy for each </t>
  </si>
  <si>
    <t xml:space="preserve">Owners Experience Group Photo, 1 copy for each </t>
  </si>
  <si>
    <t>OEx: Abilene Christian University TRIO - MF</t>
  </si>
  <si>
    <t>Amber Kimball Son 15th Bday Party - NB</t>
  </si>
  <si>
    <t>Levitt Foundation - MF</t>
  </si>
  <si>
    <t>1</t>
  </si>
  <si>
    <t>9</t>
  </si>
  <si>
    <t>2</t>
  </si>
  <si>
    <t>10</t>
  </si>
  <si>
    <t>3</t>
  </si>
  <si>
    <t>11</t>
  </si>
  <si>
    <t>4</t>
  </si>
  <si>
    <t>12</t>
  </si>
  <si>
    <t>Sarge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</si>
  <si>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</si>
  <si>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</si>
  <si>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</si>
  <si>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</si>
  <si>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</si>
  <si>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</si>
  <si>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</si>
  <si>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</si>
  <si>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</si>
  <si>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Carla</t>
  </si>
  <si>
    <t>Jerry</t>
  </si>
  <si>
    <t>Tai</t>
  </si>
  <si>
    <t xml:space="preserve">J.J- Tiene/ </t>
  </si>
  <si>
    <t>HOF-Joanie</t>
  </si>
  <si>
    <t>Field Crew</t>
  </si>
  <si>
    <t>Jesse</t>
  </si>
  <si>
    <t xml:space="preserve">Janice </t>
  </si>
  <si>
    <t># Shot</t>
  </si>
  <si>
    <t>Photo Cards</t>
  </si>
  <si>
    <t>Not Printed</t>
  </si>
  <si>
    <t>Duplicates</t>
  </si>
  <si>
    <t># Prints</t>
  </si>
  <si>
    <t>Bypass</t>
  </si>
  <si>
    <t>No Show</t>
  </si>
  <si>
    <t>Start #</t>
  </si>
  <si>
    <t>End #</t>
  </si>
  <si>
    <t>Return</t>
  </si>
  <si>
    <t>-</t>
  </si>
  <si>
    <t xml:space="preserve">Concourse Group Photo, 
1 copy for each </t>
  </si>
  <si>
    <t>Decline</t>
  </si>
  <si>
    <t>Digital Only</t>
  </si>
  <si>
    <t>Stolen</t>
  </si>
  <si>
    <r>
      <rPr>
        <i/>
        <sz val="7"/>
        <rFont val="Calibri"/>
        <family val="2"/>
        <scheme val="minor"/>
      </rPr>
      <t>Owners Experience , J.J Exp,</t>
    </r>
    <r>
      <rPr>
        <b/>
        <sz val="7"/>
        <rFont val="Calibri"/>
        <family val="2"/>
        <scheme val="minor"/>
      </rPr>
      <t xml:space="preserve">
Concourse Group Photo, 
1 copy for each </t>
    </r>
  </si>
  <si>
    <r>
      <rPr>
        <i/>
        <sz val="7"/>
        <rFont val="Calibri"/>
        <family val="2"/>
        <scheme val="minor"/>
      </rPr>
      <t xml:space="preserve">Owners Experience </t>
    </r>
    <r>
      <rPr>
        <b/>
        <sz val="7"/>
        <rFont val="Calibri"/>
        <family val="2"/>
        <scheme val="minor"/>
      </rPr>
      <t xml:space="preserve">
Concourse Group Photo, 
1 copy for each </t>
    </r>
  </si>
  <si>
    <t>TOURS ADDED TO THE SCHEDULE</t>
  </si>
  <si>
    <t>TOUR GUIDE</t>
  </si>
  <si>
    <t>private?</t>
  </si>
  <si>
    <t>POS1</t>
  </si>
  <si>
    <t>POS2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</si>
</sst>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Showcard Gothic"/>
      <family val="5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sz val="9"/>
      <name val="Arial"/>
      <family val="2"/>
    </font>
    <font>
      <b/>
      <sz val="6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7"/>
      <name val="Showcard Gothic"/>
      <family val="5"/>
    </font>
    <font>
      <sz val="7"/>
      <name val="Calibri"/>
      <family val="2"/>
      <scheme val="minor"/>
    </font>
    <font>
      <sz val="7"/>
      <name val="Arial"/>
      <family val="2"/>
    </font>
    <font>
      <b/>
      <sz val="7"/>
      <name val="Calibri"/>
      <family val="2"/>
      <scheme val="minor"/>
    </font>
    <font>
      <i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/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/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/>
      <bottom/>
      <diagonal/>
    </border>
    <border>
      <left style="dashed">
        <color theme="1" tint="0.34998626667073579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02">
    <xf numFmtId="0" fontId="0" fillId="0" borderId="0" xfId="0"/>
    <xf numFmtId="49" fontId="7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5" fillId="0" borderId="19" xfId="0" applyNumberFormat="1" applyFont="1" applyBorder="1"/>
    <xf numFmtId="49" fontId="8" fillId="0" borderId="8" xfId="0" applyNumberFormat="1" applyFont="1" applyBorder="1" applyAlignment="1">
      <alignment horizontal="right"/>
    </xf>
    <xf numFmtId="49" fontId="9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0" fillId="0" borderId="0" xfId="0" applyFont="1"/>
    <xf numFmtId="0" fontId="4" fillId="0" borderId="14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20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6" fillId="0" borderId="27" xfId="0" applyNumberFormat="1" applyFont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1" fillId="0" borderId="13" xfId="0" applyNumberFormat="1" applyFont="1" applyBorder="1" applyAlignment="1">
      <alignment horizontal="left"/>
    </xf>
    <xf numFmtId="49" fontId="5" fillId="2" borderId="9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0" fontId="5" fillId="2" borderId="13" xfId="0" applyFont="1" applyFill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49" fontId="5" fillId="2" borderId="13" xfId="0" applyNumberFormat="1" applyFont="1" applyFill="1" applyBorder="1"/>
    <xf numFmtId="49" fontId="5" fillId="2" borderId="14" xfId="0" applyNumberFormat="1" applyFont="1" applyFill="1" applyBorder="1"/>
    <xf numFmtId="0" fontId="0" fillId="2" borderId="25" xfId="0" applyFill="1" applyBorder="1" applyAlignment="1">
      <alignment horizontal="left"/>
    </xf>
    <xf numFmtId="49" fontId="5" fillId="2" borderId="3" xfId="0" applyNumberFormat="1" applyFont="1" applyFill="1" applyBorder="1"/>
    <xf numFmtId="0" fontId="0" fillId="2" borderId="0" xfId="0" applyFill="1"/>
    <xf numFmtId="49" fontId="8" fillId="2" borderId="3" xfId="0" applyNumberFormat="1" applyFont="1" applyFill="1" applyBorder="1" applyAlignment="1">
      <alignment horizontal="right"/>
    </xf>
    <xf numFmtId="49" fontId="5" fillId="2" borderId="8" xfId="0" applyNumberFormat="1" applyFont="1" applyFill="1" applyBorder="1" applyAlignment="1">
      <alignment horizontal="left"/>
    </xf>
    <xf numFmtId="0" fontId="5" fillId="2" borderId="3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 wrapText="1"/>
    </xf>
    <xf numFmtId="20" fontId="5" fillId="2" borderId="2" xfId="0" applyNumberFormat="1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5" fillId="2" borderId="42" xfId="0" applyFont="1" applyFill="1" applyBorder="1"/>
    <xf numFmtId="49" fontId="5" fillId="2" borderId="4" xfId="0" applyNumberFormat="1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left" wrapText="1"/>
    </xf>
    <xf numFmtId="0" fontId="12" fillId="2" borderId="18" xfId="0" applyFont="1" applyFill="1" applyBorder="1" applyAlignment="1">
      <alignment horizontal="center"/>
    </xf>
    <xf numFmtId="0" fontId="5" fillId="2" borderId="23" xfId="0" applyFont="1" applyFill="1" applyBorder="1"/>
    <xf numFmtId="0" fontId="5" fillId="2" borderId="41" xfId="0" applyFont="1" applyFill="1" applyBorder="1"/>
    <xf numFmtId="0" fontId="5" fillId="2" borderId="40" xfId="0" applyFont="1" applyFill="1" applyBorder="1"/>
    <xf numFmtId="0" fontId="12" fillId="2" borderId="43" xfId="0" applyFont="1" applyFill="1" applyBorder="1" applyAlignment="1">
      <alignment horizontal="center" wrapText="1"/>
    </xf>
    <xf numFmtId="49" fontId="5" fillId="2" borderId="34" xfId="0" applyNumberFormat="1" applyFont="1" applyFill="1" applyBorder="1" applyAlignment="1">
      <alignment horizontal="center"/>
    </xf>
    <xf numFmtId="0" fontId="13" fillId="2" borderId="36" xfId="0" applyFont="1" applyFill="1" applyBorder="1" applyAlignment="1">
      <alignment horizontal="center"/>
    </xf>
    <xf numFmtId="0" fontId="5" fillId="2" borderId="45" xfId="0" applyFont="1" applyFill="1" applyBorder="1" applyAlignment="1">
      <alignment horizontal="left" wrapText="1"/>
    </xf>
    <xf numFmtId="0" fontId="5" fillId="2" borderId="42" xfId="0" applyFont="1" applyFill="1" applyBorder="1" applyAlignment="1">
      <alignment horizontal="left" wrapText="1"/>
    </xf>
    <xf numFmtId="49" fontId="5" fillId="2" borderId="12" xfId="0" applyNumberFormat="1" applyFont="1" applyFill="1" applyBorder="1" applyAlignment="1">
      <alignment horizontal="center"/>
    </xf>
    <xf numFmtId="0" fontId="5" fillId="2" borderId="44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/>
    </xf>
    <xf numFmtId="20" fontId="5" fillId="3" borderId="1" xfId="0" applyNumberFormat="1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/>
    </xf>
    <xf numFmtId="20" fontId="5" fillId="3" borderId="2" xfId="0" applyNumberFormat="1" applyFont="1" applyFill="1" applyBorder="1" applyAlignment="1">
      <alignment horizontal="center"/>
    </xf>
    <xf numFmtId="49" fontId="5" fillId="3" borderId="4" xfId="0" applyNumberFormat="1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 wrapText="1"/>
    </xf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5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5" fillId="2" borderId="27" xfId="0" applyFont="1" applyFill="1" applyBorder="1" applyAlignment="1">
      <alignment horizontal="left"/>
    </xf>
    <xf numFmtId="49" fontId="5" fillId="0" borderId="3" xfId="0" applyNumberFormat="1" applyFont="1" applyBorder="1"/>
    <xf numFmtId="49" fontId="5" fillId="3" borderId="13" xfId="0" applyNumberFormat="1" applyFont="1" applyFill="1" applyBorder="1"/>
    <xf numFmtId="49" fontId="5" fillId="4" borderId="7" xfId="0" applyNumberFormat="1" applyFont="1" applyFill="1" applyBorder="1"/>
    <xf numFmtId="49" fontId="8" fillId="0" borderId="4" xfId="0" applyNumberFormat="1" applyFont="1" applyBorder="1" applyAlignment="1">
      <alignment horizontal="right"/>
    </xf>
    <xf numFmtId="49" fontId="5" fillId="0" borderId="5" xfId="0" applyNumberFormat="1" applyFont="1" applyBorder="1"/>
    <xf numFmtId="49" fontId="5" fillId="0" borderId="18" xfId="0" applyNumberFormat="1" applyFont="1" applyBorder="1"/>
    <xf numFmtId="49" fontId="5" fillId="4" borderId="10" xfId="0" applyNumberFormat="1" applyFont="1" applyFill="1" applyBorder="1"/>
    <xf numFmtId="49" fontId="5" fillId="0" borderId="8" xfId="0" applyNumberFormat="1" applyFont="1" applyBorder="1"/>
    <xf numFmtId="49" fontId="7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5" fillId="0" borderId="9" xfId="0" applyNumberFormat="1" applyFont="1" applyBorder="1"/>
    <xf numFmtId="49" fontId="5" fillId="0" borderId="6" xfId="0" applyNumberFormat="1" applyFont="1" applyBorder="1"/>
    <xf numFmtId="49" fontId="5" fillId="0" borderId="7" xfId="0" applyNumberFormat="1" applyFont="1" applyBorder="1"/>
    <xf numFmtId="49" fontId="9" fillId="0" borderId="7" xfId="0" applyNumberFormat="1" applyFont="1" applyBorder="1"/>
    <xf numFmtId="49" fontId="5" fillId="0" borderId="10" xfId="0" applyNumberFormat="1" applyFont="1" applyBorder="1"/>
    <xf numFmtId="49" fontId="5" fillId="3" borderId="3" xfId="0" applyNumberFormat="1" applyFont="1" applyFill="1" applyBorder="1"/>
    <xf numFmtId="49" fontId="5" fillId="4" borderId="7" xfId="0" applyNumberFormat="1" applyFont="1" applyFill="1" applyBorder="1" applyAlignment="1">
      <alignment wrapText="1"/>
    </xf>
    <xf numFmtId="49" fontId="5" fillId="4" borderId="20" xfId="0" applyNumberFormat="1" applyFont="1" applyFill="1" applyBorder="1" applyAlignment="1">
      <alignment horizontal="left"/>
    </xf>
    <xf numFmtId="0" fontId="2" fillId="2" borderId="37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49" fontId="5" fillId="0" borderId="29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5" fillId="2" borderId="13" xfId="0" applyFont="1" applyFill="1" applyBorder="1" applyAlignment="1">
      <alignment horizontal="center" wrapText="1"/>
    </xf>
    <xf numFmtId="0" fontId="15" fillId="2" borderId="35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wrapText="1"/>
    </xf>
    <xf numFmtId="0" fontId="16" fillId="0" borderId="0" xfId="0" applyFont="1" applyAlignment="1">
      <alignment wrapText="1"/>
    </xf>
    <xf numFmtId="0" fontId="1" fillId="0" borderId="0" xfId="0" applyFont="1"/>
    <xf numFmtId="0" fontId="18" fillId="2" borderId="13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35" xfId="0" applyFont="1" applyFill="1" applyBorder="1" applyAlignment="1">
      <alignment horizontal="center"/>
    </xf>
    <xf numFmtId="0" fontId="20" fillId="0" borderId="46" xfId="0" applyFont="1" applyBorder="1" applyAlignment="1">
      <alignment horizontal="center" textRotation="90"/>
    </xf>
    <xf numFmtId="0" fontId="14" fillId="2" borderId="37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wrapText="1"/>
    </xf>
    <xf numFmtId="0" fontId="17" fillId="0" borderId="39" xfId="0" applyFont="1" applyBorder="1" applyAlignment="1">
      <alignment horizontal="center"/>
    </xf>
    <xf numFmtId="0" fontId="20" fillId="0" borderId="47" xfId="0" applyFont="1" applyBorder="1" applyAlignment="1">
      <alignment horizontal="center" textRotation="90"/>
    </xf>
    <xf numFmtId="0" fontId="20" fillId="0" borderId="48" xfId="0" applyFont="1" applyBorder="1" applyAlignment="1">
      <alignment horizontal="center" textRotation="90"/>
    </xf>
    <xf numFmtId="0" fontId="20" fillId="0" borderId="49" xfId="0" applyFont="1" applyBorder="1" applyAlignment="1">
      <alignment horizontal="center" textRotation="90"/>
    </xf>
    <xf numFmtId="0" fontId="20" fillId="0" borderId="26" xfId="0" applyFont="1" applyBorder="1" applyAlignment="1">
      <alignment horizontal="center" textRotation="90"/>
    </xf>
    <xf numFmtId="0" fontId="20" fillId="0" borderId="27" xfId="0" applyFont="1" applyBorder="1" applyAlignment="1">
      <alignment horizontal="center" textRotation="90"/>
    </xf>
    <xf numFmtId="0" fontId="20" fillId="5" borderId="40" xfId="0" applyFont="1" applyFill="1" applyBorder="1" applyAlignment="1">
      <alignment horizontal="center" textRotation="90"/>
    </xf>
    <xf numFmtId="0" fontId="20" fillId="5" borderId="4" xfId="0" applyFont="1" applyFill="1" applyBorder="1" applyAlignment="1">
      <alignment horizontal="center" textRotation="90"/>
    </xf>
    <xf numFmtId="0" fontId="20" fillId="5" borderId="10" xfId="0" applyFont="1" applyFill="1" applyBorder="1" applyAlignment="1">
      <alignment horizontal="center" textRotation="90"/>
    </xf>
    <xf numFmtId="0" fontId="23" fillId="5" borderId="18" xfId="0" applyFont="1" applyFill="1" applyBorder="1" applyAlignment="1">
      <alignment horizontal="center" textRotation="90"/>
    </xf>
    <xf numFmtId="0" fontId="20" fillId="5" borderId="18" xfId="0" applyFont="1" applyFill="1" applyBorder="1" applyAlignment="1">
      <alignment horizontal="center" textRotation="90"/>
    </xf>
    <xf numFmtId="0" fontId="22" fillId="5" borderId="50" xfId="0" applyFont="1" applyFill="1" applyBorder="1" applyAlignment="1">
      <alignment horizontal="center"/>
    </xf>
    <xf numFmtId="0" fontId="20" fillId="5" borderId="5" xfId="0" applyFont="1" applyFill="1" applyBorder="1" applyAlignment="1">
      <alignment horizontal="center" textRotation="90"/>
    </xf>
    <xf numFmtId="20" fontId="0" fillId="6" borderId="42" xfId="0" applyNumberForma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/>
    </xf>
    <xf numFmtId="0" fontId="18" fillId="6" borderId="7" xfId="0" applyFont="1" applyFill="1" applyBorder="1" applyAlignment="1">
      <alignment horizontal="center"/>
    </xf>
    <xf numFmtId="20" fontId="0" fillId="6" borderId="2" xfId="0" applyNumberFormat="1" applyFill="1" applyBorder="1" applyAlignment="1">
      <alignment horizontal="center" vertical="center"/>
    </xf>
    <xf numFmtId="0" fontId="18" fillId="6" borderId="52" xfId="0" applyFont="1" applyFill="1" applyBorder="1" applyAlignment="1">
      <alignment wrapText="1"/>
    </xf>
    <xf numFmtId="20" fontId="24" fillId="6" borderId="53" xfId="0" applyNumberFormat="1" applyFont="1" applyFill="1" applyBorder="1" applyAlignment="1">
      <alignment horizontal="center" vertical="center"/>
    </xf>
    <xf numFmtId="20" fontId="0" fillId="6" borderId="3" xfId="0" applyNumberFormat="1" applyFill="1" applyBorder="1" applyAlignment="1">
      <alignment horizontal="center" vertical="center"/>
    </xf>
    <xf numFmtId="49" fontId="0" fillId="2" borderId="42" xfId="0" applyNumberForma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18" fillId="0" borderId="52" xfId="0" applyFont="1" applyBorder="1" applyAlignment="1">
      <alignment wrapText="1"/>
    </xf>
    <xf numFmtId="20" fontId="24" fillId="2" borderId="53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/>
    </xf>
    <xf numFmtId="20" fontId="0" fillId="2" borderId="42" xfId="0" applyNumberFormat="1" applyFill="1" applyBorder="1" applyAlignment="1">
      <alignment horizontal="center"/>
    </xf>
    <xf numFmtId="20" fontId="0" fillId="2" borderId="2" xfId="0" applyNumberFormat="1" applyFill="1" applyBorder="1" applyAlignment="1">
      <alignment horizontal="center"/>
    </xf>
    <xf numFmtId="20" fontId="0" fillId="2" borderId="3" xfId="0" applyNumberForma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20" fillId="0" borderId="41" xfId="0" applyFont="1" applyBorder="1" applyAlignment="1">
      <alignment horizontal="center" textRotation="90"/>
    </xf>
    <xf numFmtId="0" fontId="20" fillId="0" borderId="55" xfId="0" applyFont="1" applyBorder="1" applyAlignment="1">
      <alignment horizontal="center" textRotation="90"/>
    </xf>
    <xf numFmtId="0" fontId="1" fillId="0" borderId="0" xfId="0" applyFont="1" applyAlignment="1">
      <alignment wrapText="1"/>
    </xf>
    <xf numFmtId="49" fontId="24" fillId="0" borderId="29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center" textRotation="90"/>
    </xf>
    <xf numFmtId="0" fontId="20" fillId="0" borderId="56" xfId="0" applyFont="1" applyBorder="1" applyAlignment="1">
      <alignment horizontal="center" textRotation="90"/>
    </xf>
    <xf numFmtId="0" fontId="20" fillId="0" borderId="42" xfId="0" applyFont="1" applyBorder="1" applyAlignment="1">
      <alignment horizontal="center" textRotation="90"/>
    </xf>
    <xf numFmtId="0" fontId="20" fillId="0" borderId="51" xfId="0" applyFont="1" applyBorder="1" applyAlignment="1">
      <alignment horizontal="center" textRotation="90"/>
    </xf>
    <xf numFmtId="49" fontId="24" fillId="0" borderId="0" xfId="0" applyNumberFormat="1" applyFont="1" applyBorder="1" applyAlignment="1">
      <alignment horizontal="right" vertical="center"/>
    </xf>
    <xf numFmtId="0" fontId="20" fillId="0" borderId="2" xfId="0" applyFont="1" applyBorder="1" applyAlignment="1">
      <alignment horizontal="center" textRotation="90"/>
    </xf>
    <xf numFmtId="0" fontId="20" fillId="0" borderId="24" xfId="0" applyFont="1" applyBorder="1" applyAlignment="1">
      <alignment horizontal="center" textRotation="90"/>
    </xf>
    <xf numFmtId="0" fontId="20" fillId="0" borderId="57" xfId="0" applyFont="1" applyBorder="1" applyAlignment="1">
      <alignment horizontal="center" textRotation="90"/>
    </xf>
    <xf numFmtId="0" fontId="14" fillId="2" borderId="21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20" fillId="0" borderId="58" xfId="0" applyFont="1" applyBorder="1" applyAlignment="1">
      <alignment horizontal="center" textRotation="90"/>
    </xf>
    <xf numFmtId="0" fontId="20" fillId="0" borderId="4" xfId="0" applyFont="1" applyBorder="1" applyAlignment="1">
      <alignment horizontal="center" textRotation="90"/>
    </xf>
    <xf numFmtId="0" fontId="20" fillId="0" borderId="59" xfId="0" applyFont="1" applyBorder="1" applyAlignment="1">
      <alignment horizontal="center" textRotation="90"/>
    </xf>
    <xf numFmtId="0" fontId="12" fillId="8" borderId="15" xfId="0" applyFont="1" applyFill="1" applyBorder="1" applyAlignment="1">
      <alignment horizontal="center"/>
    </xf>
    <xf numFmtId="0" fontId="12" fillId="8" borderId="17" xfId="0" applyFont="1" applyFill="1" applyBorder="1" applyAlignment="1">
      <alignment horizontal="center"/>
    </xf>
    <xf numFmtId="49" fontId="0" fillId="7" borderId="15" xfId="0" applyNumberFormat="1" applyFill="1" applyBorder="1" applyAlignment="1">
      <alignment horizontal="right"/>
    </xf>
    <xf numFmtId="49" fontId="0" fillId="7" borderId="16" xfId="0" applyNumberFormat="1" applyFill="1" applyBorder="1" applyAlignment="1">
      <alignment horizontal="right"/>
    </xf>
    <xf numFmtId="49" fontId="0" fillId="0" borderId="60" xfId="0" applyNumberFormat="1" applyBorder="1" applyAlignment="1">
      <alignment horizontal="right"/>
    </xf>
    <xf numFmtId="0" fontId="1" fillId="0" borderId="2" xfId="0" applyFont="1" applyBorder="1"/>
    <xf numFmtId="0" fontId="1" fillId="0" borderId="7" xfId="0" applyFont="1" applyBorder="1"/>
    <xf numFmtId="0" fontId="1" fillId="0" borderId="54" xfId="0" applyFont="1" applyBorder="1" applyAlignment="1">
      <alignment wrapText="1"/>
    </xf>
    <xf numFmtId="0" fontId="24" fillId="0" borderId="0" xfId="0" applyFont="1" applyAlignment="1">
      <alignment vertical="center"/>
    </xf>
    <xf numFmtId="0" fontId="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/>
    </xf>
    <xf numFmtId="0" fontId="18" fillId="2" borderId="27" xfId="0" applyFont="1" applyFill="1" applyBorder="1" applyAlignment="1">
      <alignment horizontal="center"/>
    </xf>
    <xf numFmtId="0" fontId="18" fillId="2" borderId="26" xfId="0" applyFont="1" applyFill="1" applyBorder="1" applyAlignment="1">
      <alignment horizontal="center"/>
    </xf>
    <xf numFmtId="0" fontId="18" fillId="2" borderId="28" xfId="0" applyFont="1" applyFill="1" applyBorder="1" applyAlignment="1">
      <alignment horizontal="center"/>
    </xf>
    <xf numFmtId="0" fontId="25" fillId="5" borderId="18" xfId="0" applyFont="1" applyFill="1" applyBorder="1" applyAlignment="1">
      <alignment horizontal="center"/>
    </xf>
    <xf numFmtId="0" fontId="23" fillId="5" borderId="4" xfId="0" applyFont="1" applyFill="1" applyBorder="1" applyAlignment="1">
      <alignment horizontal="center" vertical="center" textRotation="90" wrapText="1"/>
    </xf>
    <xf numFmtId="0" fontId="3" fillId="2" borderId="38" xfId="0" applyFont="1" applyFill="1" applyBorder="1" applyAlignment="1">
      <alignment horizontal="left"/>
    </xf>
    <xf numFmtId="0" fontId="17" fillId="2" borderId="38" xfId="0" applyFont="1" applyFill="1" applyBorder="1" applyAlignment="1">
      <alignment horizontal="left"/>
    </xf>
    <xf numFmtId="0" fontId="26" fillId="2" borderId="37" xfId="0" applyFont="1" applyFill="1" applyBorder="1" applyAlignment="1">
      <alignment horizontal="left"/>
    </xf>
    <xf numFmtId="0" fontId="15" fillId="3" borderId="13" xfId="0" applyFont="1" applyFill="1" applyBorder="1" applyAlignment="1">
      <alignment horizontal="center" wrapText="1"/>
    </xf>
    <xf numFmtId="20" fontId="5" fillId="6" borderId="2" xfId="0" applyNumberFormat="1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18" fillId="2" borderId="21" xfId="0" applyFont="1" applyFill="1" applyBorder="1" applyAlignment="1">
      <alignment wrapText="1"/>
    </xf>
    <xf numFmtId="0" fontId="22" fillId="2" borderId="30" xfId="0" applyFont="1" applyFill="1" applyBorder="1" applyAlignment="1">
      <alignment horizontal="center"/>
    </xf>
    <xf numFmtId="20" fontId="5" fillId="6" borderId="12" xfId="0" applyNumberFormat="1" applyFont="1" applyFill="1" applyBorder="1" applyAlignment="1">
      <alignment horizontal="center"/>
    </xf>
    <xf numFmtId="20" fontId="0" fillId="6" borderId="44" xfId="0" applyNumberForma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/>
    </xf>
    <xf numFmtId="0" fontId="18" fillId="6" borderId="14" xfId="0" applyFont="1" applyFill="1" applyBorder="1" applyAlignment="1">
      <alignment horizontal="center"/>
    </xf>
    <xf numFmtId="20" fontId="0" fillId="6" borderId="12" xfId="0" applyNumberFormat="1" applyFill="1" applyBorder="1" applyAlignment="1">
      <alignment horizontal="center" vertical="center"/>
    </xf>
    <xf numFmtId="20" fontId="0" fillId="6" borderId="13" xfId="0" applyNumberFormat="1" applyFill="1" applyBorder="1" applyAlignment="1">
      <alignment horizontal="center" vertical="center"/>
    </xf>
    <xf numFmtId="0" fontId="25" fillId="5" borderId="33" xfId="0" applyFont="1" applyFill="1" applyBorder="1" applyAlignment="1">
      <alignment horizontal="center"/>
    </xf>
    <xf numFmtId="0" fontId="23" fillId="5" borderId="2" xfId="0" applyFont="1" applyFill="1" applyBorder="1" applyAlignment="1">
      <alignment horizontal="center" vertical="center" textRotation="90" wrapText="1"/>
    </xf>
    <xf numFmtId="0" fontId="20" fillId="5" borderId="3" xfId="0" applyFont="1" applyFill="1" applyBorder="1" applyAlignment="1">
      <alignment horizontal="center" textRotation="90"/>
    </xf>
    <xf numFmtId="0" fontId="20" fillId="5" borderId="42" xfId="0" applyFont="1" applyFill="1" applyBorder="1" applyAlignment="1">
      <alignment horizontal="center" textRotation="90"/>
    </xf>
    <xf numFmtId="0" fontId="20" fillId="5" borderId="2" xfId="0" applyFont="1" applyFill="1" applyBorder="1" applyAlignment="1">
      <alignment horizontal="center" textRotation="90"/>
    </xf>
    <xf numFmtId="0" fontId="20" fillId="5" borderId="7" xfId="0" applyFont="1" applyFill="1" applyBorder="1" applyAlignment="1">
      <alignment horizontal="center" textRotation="90"/>
    </xf>
    <xf numFmtId="0" fontId="22" fillId="5" borderId="51" xfId="0" applyFont="1" applyFill="1" applyBorder="1" applyAlignment="1">
      <alignment horizontal="center"/>
    </xf>
    <xf numFmtId="0" fontId="20" fillId="0" borderId="63" xfId="0" applyFont="1" applyBorder="1" applyAlignment="1">
      <alignment horizontal="center" textRotation="90"/>
    </xf>
    <xf numFmtId="0" fontId="20" fillId="0" borderId="28" xfId="0" applyFont="1" applyBorder="1" applyAlignment="1">
      <alignment horizontal="center" textRotation="90"/>
    </xf>
    <xf numFmtId="20" fontId="0" fillId="2" borderId="7" xfId="0" applyNumberFormat="1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49" fontId="0" fillId="0" borderId="3" xfId="0" applyNumberFormat="1" applyBorder="1" applyAlignment="1">
      <alignment horizontal="right"/>
    </xf>
    <xf numFmtId="20" fontId="5" fillId="6" borderId="14" xfId="0" applyNumberFormat="1" applyFont="1" applyFill="1" applyBorder="1" applyAlignment="1">
      <alignment horizontal="center" vertical="center"/>
    </xf>
    <xf numFmtId="20" fontId="0" fillId="6" borderId="7" xfId="0" applyNumberFormat="1" applyFill="1" applyBorder="1" applyAlignment="1">
      <alignment horizontal="center" vertical="center"/>
    </xf>
    <xf numFmtId="0" fontId="24" fillId="0" borderId="60" xfId="0" applyFont="1" applyBorder="1" applyAlignment="1">
      <alignment horizontal="left" vertical="center" wrapText="1"/>
    </xf>
    <xf numFmtId="0" fontId="19" fillId="6" borderId="13" xfId="0" applyFont="1" applyFill="1" applyBorder="1" applyAlignment="1">
      <alignment horizontal="center"/>
    </xf>
    <xf numFmtId="49" fontId="0" fillId="6" borderId="3" xfId="0" applyNumberFormat="1" applyFill="1" applyBorder="1" applyAlignment="1">
      <alignment horizontal="center"/>
    </xf>
    <xf numFmtId="49" fontId="0" fillId="6" borderId="7" xfId="0" applyNumberFormat="1" applyFill="1" applyBorder="1" applyAlignment="1">
      <alignment horizontal="center"/>
    </xf>
    <xf numFmtId="0" fontId="27" fillId="2" borderId="39" xfId="0" applyFont="1" applyFill="1" applyBorder="1" applyAlignment="1">
      <alignment horizontal="left"/>
    </xf>
    <xf numFmtId="0" fontId="28" fillId="2" borderId="61" xfId="0" applyFont="1" applyFill="1" applyBorder="1" applyAlignment="1">
      <alignment horizontal="center"/>
    </xf>
    <xf numFmtId="0" fontId="29" fillId="5" borderId="42" xfId="0" applyFont="1" applyFill="1" applyBorder="1" applyAlignment="1">
      <alignment horizontal="center" textRotation="90"/>
    </xf>
    <xf numFmtId="0" fontId="30" fillId="6" borderId="14" xfId="0" applyFont="1" applyFill="1" applyBorder="1" applyAlignment="1">
      <alignment horizontal="center" wrapText="1"/>
    </xf>
    <xf numFmtId="0" fontId="30" fillId="2" borderId="43" xfId="0" applyFont="1" applyFill="1" applyBorder="1" applyAlignment="1">
      <alignment horizontal="center" wrapText="1"/>
    </xf>
    <xf numFmtId="0" fontId="30" fillId="6" borderId="43" xfId="0" applyFont="1" applyFill="1" applyBorder="1" applyAlignment="1">
      <alignment horizontal="center" wrapText="1"/>
    </xf>
    <xf numFmtId="0" fontId="30" fillId="2" borderId="18" xfId="0" applyFont="1" applyFill="1" applyBorder="1" applyAlignment="1">
      <alignment horizontal="center"/>
    </xf>
    <xf numFmtId="0" fontId="30" fillId="2" borderId="33" xfId="0" applyFont="1" applyFill="1" applyBorder="1" applyAlignment="1">
      <alignment horizontal="center"/>
    </xf>
    <xf numFmtId="0" fontId="30" fillId="2" borderId="36" xfId="0" applyFont="1" applyFill="1" applyBorder="1" applyAlignment="1">
      <alignment horizontal="center"/>
    </xf>
    <xf numFmtId="0" fontId="29" fillId="5" borderId="40" xfId="0" applyFont="1" applyFill="1" applyBorder="1" applyAlignment="1">
      <alignment horizontal="center" textRotation="90"/>
    </xf>
    <xf numFmtId="0" fontId="32" fillId="0" borderId="0" xfId="0" applyFont="1"/>
    <xf numFmtId="0" fontId="30" fillId="6" borderId="7" xfId="0" applyFont="1" applyFill="1" applyBorder="1" applyAlignment="1">
      <alignment horizontal="center" wrapText="1"/>
    </xf>
    <xf numFmtId="0" fontId="1" fillId="0" borderId="3" xfId="0" applyFont="1" applyBorder="1"/>
    <xf numFmtId="0" fontId="34" fillId="0" borderId="0" xfId="0" applyFont="1"/>
    <xf numFmtId="0" fontId="1" fillId="0" borderId="33" xfId="0" applyFont="1" applyBorder="1"/>
    <xf numFmtId="0" fontId="1" fillId="0" borderId="60" xfId="0" applyFont="1" applyBorder="1"/>
    <xf numFmtId="0" fontId="35" fillId="8" borderId="3" xfId="0" applyFont="1" applyFill="1" applyBorder="1" applyAlignment="1">
      <alignment horizontal="center" vertical="center"/>
    </xf>
    <xf numFmtId="0" fontId="25" fillId="5" borderId="61" xfId="0" applyFont="1" applyFill="1" applyBorder="1" applyAlignment="1">
      <alignment horizontal="center"/>
    </xf>
    <xf numFmtId="0" fontId="23" fillId="5" borderId="26" xfId="0" applyFont="1" applyFill="1" applyBorder="1" applyAlignment="1">
      <alignment horizontal="center" vertical="center" textRotation="90" wrapText="1"/>
    </xf>
    <xf numFmtId="0" fontId="20" fillId="5" borderId="27" xfId="0" applyFont="1" applyFill="1" applyBorder="1" applyAlignment="1">
      <alignment horizontal="center" textRotation="90"/>
    </xf>
    <xf numFmtId="0" fontId="20" fillId="5" borderId="49" xfId="0" applyFont="1" applyFill="1" applyBorder="1" applyAlignment="1">
      <alignment horizontal="center" textRotation="90"/>
    </xf>
    <xf numFmtId="0" fontId="20" fillId="5" borderId="26" xfId="0" applyFont="1" applyFill="1" applyBorder="1" applyAlignment="1">
      <alignment horizontal="center" textRotation="90"/>
    </xf>
    <xf numFmtId="0" fontId="25" fillId="0" borderId="3" xfId="0" applyFont="1" applyBorder="1"/>
    <xf numFmtId="0" fontId="33" fillId="8" borderId="3" xfId="0" applyFont="1" applyFill="1" applyBorder="1" applyAlignment="1">
      <alignment horizontal="center" vertical="center"/>
    </xf>
    <xf numFmtId="0" fontId="33" fillId="8" borderId="3" xfId="0" applyFont="1" applyFill="1" applyBorder="1" applyAlignment="1">
      <alignment horizontal="center" vertical="center"/>
    </xf>
    <xf numFmtId="0" fontId="33" fillId="8" borderId="33" xfId="0" applyFont="1" applyFill="1" applyBorder="1" applyAlignment="1">
      <alignment horizontal="center" vertical="center"/>
    </xf>
    <xf numFmtId="0" fontId="29" fillId="5" borderId="25" xfId="0" applyFont="1" applyFill="1" applyBorder="1" applyAlignment="1">
      <alignment horizontal="center" textRotation="90"/>
    </xf>
    <xf numFmtId="0" fontId="1" fillId="0" borderId="60" xfId="0" applyFont="1" applyBorder="1"/>
    <xf numFmtId="49" fontId="0" fillId="0" borderId="42" xfId="0" applyNumberFormat="1" applyBorder="1" applyAlignment="1">
      <alignment horizontal="right"/>
    </xf>
    <xf numFmtId="49" fontId="0" fillId="0" borderId="57" xfId="0" applyNumberFormat="1" applyBorder="1" applyAlignment="1">
      <alignment horizontal="right"/>
    </xf>
    <xf numFmtId="49" fontId="0" fillId="7" borderId="17" xfId="0" applyNumberFormat="1" applyFill="1" applyBorder="1" applyAlignment="1">
      <alignment horizontal="right"/>
    </xf>
    <xf numFmtId="49" fontId="0" fillId="7" borderId="39" xfId="0" applyNumberFormat="1" applyFill="1" applyBorder="1" applyAlignment="1">
      <alignment horizontal="right"/>
    </xf>
    <xf numFmtId="0" fontId="0" fillId="7" borderId="23" xfId="0" applyNumberFormat="1" applyFill="1" applyBorder="1" applyAlignment="1">
      <alignment horizontal="center"/>
    </xf>
    <xf numFmtId="0" fontId="21" fillId="0" borderId="55" xfId="0" applyFont="1" applyBorder="1" applyAlignment="1">
      <alignment horizontal="center" textRotation="90"/>
    </xf>
    <xf numFmtId="0" fontId="20" fillId="0" borderId="64" xfId="0" applyFont="1" applyBorder="1" applyAlignment="1">
      <alignment horizontal="center" textRotation="90"/>
    </xf>
    <xf numFmtId="0" fontId="20" fillId="5" borderId="60" xfId="0" applyFont="1" applyFill="1" applyBorder="1" applyAlignment="1">
      <alignment horizontal="center" textRotation="90"/>
    </xf>
    <xf numFmtId="20" fontId="0" fillId="6" borderId="24" xfId="0" applyNumberFormat="1" applyFill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/>
    </xf>
    <xf numFmtId="20" fontId="0" fillId="2" borderId="24" xfId="0" applyNumberFormat="1" applyFill="1" applyBorder="1" applyAlignment="1">
      <alignment horizontal="center"/>
    </xf>
    <xf numFmtId="0" fontId="23" fillId="5" borderId="62" xfId="0" applyFont="1" applyFill="1" applyBorder="1" applyAlignment="1">
      <alignment horizontal="center" textRotation="90"/>
    </xf>
    <xf numFmtId="0" fontId="23" fillId="5" borderId="0" xfId="0" applyFont="1" applyFill="1" applyBorder="1" applyAlignment="1">
      <alignment horizontal="center" textRotation="90"/>
    </xf>
    <xf numFmtId="0" fontId="21" fillId="0" borderId="65" xfId="0" applyFont="1" applyBorder="1" applyAlignment="1">
      <alignment horizontal="center" textRotation="90"/>
    </xf>
    <xf numFmtId="0" fontId="21" fillId="0" borderId="66" xfId="0" applyFont="1" applyBorder="1" applyAlignment="1">
      <alignment horizontal="center" textRotation="90"/>
    </xf>
    <xf numFmtId="0" fontId="20" fillId="0" borderId="67" xfId="0" applyFont="1" applyBorder="1" applyAlignment="1">
      <alignment horizontal="center" textRotation="90"/>
    </xf>
    <xf numFmtId="0" fontId="20" fillId="0" borderId="68" xfId="0" applyFont="1" applyBorder="1" applyAlignment="1">
      <alignment horizontal="center" textRotation="90"/>
    </xf>
    <xf numFmtId="0" fontId="20" fillId="5" borderId="69" xfId="0" applyFont="1" applyFill="1" applyBorder="1" applyAlignment="1">
      <alignment horizontal="center" textRotation="90"/>
    </xf>
    <xf numFmtId="0" fontId="23" fillId="5" borderId="70" xfId="0" applyFont="1" applyFill="1" applyBorder="1" applyAlignment="1">
      <alignment horizontal="center" textRotation="90"/>
    </xf>
    <xf numFmtId="20" fontId="0" fillId="6" borderId="71" xfId="0" applyNumberFormat="1" applyFill="1" applyBorder="1" applyAlignment="1">
      <alignment horizontal="center" vertical="center"/>
    </xf>
    <xf numFmtId="20" fontId="0" fillId="6" borderId="70" xfId="0" applyNumberFormat="1" applyFill="1" applyBorder="1" applyAlignment="1">
      <alignment horizontal="center" vertical="center"/>
    </xf>
    <xf numFmtId="20" fontId="0" fillId="6" borderId="69" xfId="0" applyNumberFormat="1" applyFill="1" applyBorder="1" applyAlignment="1">
      <alignment horizontal="center" vertical="center"/>
    </xf>
    <xf numFmtId="49" fontId="0" fillId="2" borderId="69" xfId="0" applyNumberFormat="1" applyFill="1" applyBorder="1" applyAlignment="1">
      <alignment horizontal="center"/>
    </xf>
    <xf numFmtId="49" fontId="0" fillId="2" borderId="70" xfId="0" applyNumberFormat="1" applyFill="1" applyBorder="1" applyAlignment="1">
      <alignment horizontal="center"/>
    </xf>
    <xf numFmtId="20" fontId="0" fillId="2" borderId="69" xfId="0" applyNumberFormat="1" applyFill="1" applyBorder="1" applyAlignment="1">
      <alignment horizontal="center"/>
    </xf>
    <xf numFmtId="20" fontId="0" fillId="2" borderId="70" xfId="0" applyNumberFormat="1" applyFill="1" applyBorder="1" applyAlignment="1">
      <alignment horizontal="center"/>
    </xf>
    <xf numFmtId="0" fontId="20" fillId="5" borderId="67" xfId="0" applyFont="1" applyFill="1" applyBorder="1" applyAlignment="1">
      <alignment horizontal="center" textRotation="90"/>
    </xf>
    <xf numFmtId="0" fontId="20" fillId="5" borderId="68" xfId="0" applyFont="1" applyFill="1" applyBorder="1" applyAlignment="1">
      <alignment horizontal="center" textRotation="90"/>
    </xf>
    <xf numFmtId="0" fontId="20" fillId="0" borderId="65" xfId="0" applyFont="1" applyBorder="1" applyAlignment="1">
      <alignment horizontal="center" textRotation="90"/>
    </xf>
    <xf numFmtId="0" fontId="20" fillId="0" borderId="66" xfId="0" applyFont="1" applyBorder="1" applyAlignment="1">
      <alignment horizontal="center" textRotation="90"/>
    </xf>
    <xf numFmtId="0" fontId="20" fillId="0" borderId="69" xfId="0" applyFont="1" applyBorder="1" applyAlignment="1">
      <alignment horizontal="center" textRotation="90"/>
    </xf>
    <xf numFmtId="0" fontId="20" fillId="0" borderId="70" xfId="0" applyFont="1" applyBorder="1" applyAlignment="1">
      <alignment horizontal="center" textRotation="90"/>
    </xf>
    <xf numFmtId="0" fontId="20" fillId="0" borderId="72" xfId="0" applyFont="1" applyBorder="1" applyAlignment="1">
      <alignment horizontal="center" textRotation="90"/>
    </xf>
    <xf numFmtId="0" fontId="20" fillId="0" borderId="73" xfId="0" applyFont="1" applyBorder="1" applyAlignment="1">
      <alignment horizontal="center" textRotation="90"/>
    </xf>
    <xf numFmtId="49" fontId="0" fillId="7" borderId="74" xfId="0" applyNumberFormat="1" applyFill="1" applyBorder="1" applyAlignment="1">
      <alignment horizontal="right"/>
    </xf>
    <xf numFmtId="49" fontId="0" fillId="7" borderId="75" xfId="0" applyNumberFormat="1" applyFill="1" applyBorder="1" applyAlignment="1">
      <alignment horizontal="right"/>
    </xf>
    <xf numFmtId="0" fontId="20" fillId="5" borderId="76" xfId="0" applyFont="1" applyFill="1" applyBorder="1" applyAlignment="1">
      <alignment horizontal="center" textRotation="90"/>
    </xf>
    <xf numFmtId="0" fontId="20" fillId="5" borderId="77" xfId="0" applyFont="1" applyFill="1" applyBorder="1" applyAlignment="1">
      <alignment horizontal="center" textRotation="90"/>
    </xf>
    <xf numFmtId="49" fontId="0" fillId="0" borderId="69" xfId="0" applyNumberFormat="1" applyBorder="1" applyAlignment="1">
      <alignment horizontal="right"/>
    </xf>
    <xf numFmtId="49" fontId="0" fillId="0" borderId="70" xfId="0" applyNumberFormat="1" applyBorder="1" applyAlignment="1">
      <alignment horizontal="right"/>
    </xf>
    <xf numFmtId="1" fontId="0" fillId="7" borderId="44" xfId="0" applyNumberFormat="1" applyFill="1" applyBorder="1" applyAlignment="1">
      <alignment horizontal="center" vertical="center"/>
    </xf>
    <xf numFmtId="0" fontId="0" fillId="9" borderId="24" xfId="0" applyNumberFormat="1" applyFill="1" applyBorder="1" applyAlignment="1">
      <alignment horizontal="center" vertical="center"/>
    </xf>
    <xf numFmtId="49" fontId="0" fillId="9" borderId="24" xfId="0" applyNumberFormat="1" applyFill="1" applyBorder="1" applyAlignment="1">
      <alignment horizontal="center" vertical="center"/>
    </xf>
    <xf numFmtId="1" fontId="0" fillId="7" borderId="74" xfId="0" applyNumberFormat="1" applyFill="1" applyBorder="1" applyAlignment="1">
      <alignment horizontal="center"/>
    </xf>
    <xf numFmtId="1" fontId="0" fillId="7" borderId="75" xfId="0" applyNumberFormat="1" applyFill="1" applyBorder="1" applyAlignment="1">
      <alignment horizontal="center"/>
    </xf>
    <xf numFmtId="1" fontId="0" fillId="7" borderId="39" xfId="0" applyNumberForma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6" xfId="0" applyNumberFormat="1" applyFill="1" applyBorder="1" applyAlignment="1">
      <alignment horizontal="center"/>
    </xf>
    <xf numFmtId="1" fontId="0" fillId="7" borderId="17" xfId="0" applyNumberFormat="1" applyFill="1" applyBorder="1" applyAlignment="1">
      <alignment horizontal="center"/>
    </xf>
    <xf numFmtId="0" fontId="20" fillId="0" borderId="3" xfId="0" applyFont="1" applyBorder="1" applyAlignment="1">
      <alignment horizontal="center" textRotation="90"/>
    </xf>
    <xf numFmtId="0" fontId="0" fillId="0" borderId="3" xfId="0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6" borderId="7" xfId="0" applyNumberFormat="1" applyFill="1" applyBorder="1" applyAlignment="1">
      <alignment horizontal="center" vertical="center"/>
    </xf>
    <xf numFmtId="0" fontId="20" fillId="0" borderId="62" xfId="0" applyFont="1" applyBorder="1" applyAlignment="1">
      <alignment horizontal="center" textRotation="90"/>
    </xf>
    <xf numFmtId="0" fontId="20" fillId="0" borderId="0" xfId="0" applyFont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tabSelected="1" zoomScale="90" zoomScaleNormal="90" workbookViewId="0">
      <selection activeCell="W30" sqref="W30"/>
    </sheetView>
  </sheetViews>
  <sheetFormatPr defaultRowHeight="15" x14ac:dyDescent="0.25"/>
  <cols>
    <col min="1" max="1" width="6.42578125" customWidth="1"/>
    <col min="2" max="2" width="16.7109375" style="111" customWidth="1"/>
    <col min="3" max="3" width="4.28515625" customWidth="1"/>
    <col min="4" max="4" width="6.140625" style="112" bestFit="1" customWidth="1"/>
    <col min="5" max="5" width="19.85546875" style="228" bestFit="1" customWidth="1"/>
    <col min="6" max="6" width="4.5703125" customWidth="1"/>
    <col min="7" max="8" width="9.140625" style="112" customWidth="1"/>
    <col min="9" max="10" width="3.42578125" customWidth="1"/>
    <col min="11" max="11" width="6.42578125" customWidth="1"/>
    <col min="12" max="12" width="9.42578125" style="154" customWidth="1"/>
    <col min="13" max="13" width="5.7109375" style="177" customWidth="1"/>
    <col min="14" max="18" width="4" customWidth="1"/>
    <col min="19" max="19" width="2" customWidth="1"/>
    <col min="20" max="22" width="4.42578125" customWidth="1"/>
  </cols>
  <sheetData>
    <row r="1" spans="1:22" ht="24.75" customHeight="1" thickBot="1" x14ac:dyDescent="0.3">
      <c r="A1" s="75"/>
      <c r="B1" s="188" t="s">
        <v>11</v>
      </c>
      <c r="C1" s="186"/>
      <c r="D1" s="187"/>
      <c r="E1" s="218"/>
      <c r="F1" s="116" t="s">
        <v>80</v>
      </c>
      <c r="G1" s="117" t="s">
        <v>81</v>
      </c>
      <c r="H1" s="118"/>
      <c r="I1" s="259" t="s">
        <v>82</v>
      </c>
      <c r="J1" s="260" t="s">
        <v>83</v>
      </c>
      <c r="K1" s="251" t="s">
        <v>84</v>
      </c>
      <c r="L1" s="119"/>
      <c r="M1" s="120"/>
      <c r="N1" s="121" t="s">
        <v>85</v>
      </c>
      <c r="O1" s="122" t="s">
        <v>86</v>
      </c>
      <c r="P1" s="122" t="s">
        <v>92</v>
      </c>
      <c r="Q1" s="122" t="s">
        <v>93</v>
      </c>
      <c r="R1" s="207" t="s">
        <v>94</v>
      </c>
      <c r="T1" s="295" t="s">
        <v>17</v>
      </c>
      <c r="U1" s="295" t="s">
        <v>100</v>
      </c>
      <c r="V1" s="295" t="s">
        <v>101</v>
      </c>
    </row>
    <row r="2" spans="1:22" x14ac:dyDescent="0.25">
      <c r="A2" s="178" t="s">
        <v>0</v>
      </c>
      <c r="B2" s="179" t="s">
        <v>1</v>
      </c>
      <c r="C2" s="180" t="s">
        <v>3</v>
      </c>
      <c r="D2" s="181" t="s">
        <v>2</v>
      </c>
      <c r="E2" s="219" t="s">
        <v>4</v>
      </c>
      <c r="F2" s="123"/>
      <c r="G2" s="182" t="s">
        <v>87</v>
      </c>
      <c r="H2" s="183" t="s">
        <v>88</v>
      </c>
      <c r="I2" s="261"/>
      <c r="J2" s="262"/>
      <c r="K2" s="252"/>
      <c r="L2" s="192" t="s">
        <v>10</v>
      </c>
      <c r="M2" s="193" t="s">
        <v>89</v>
      </c>
      <c r="N2" s="124"/>
      <c r="O2" s="125"/>
      <c r="P2" s="125"/>
      <c r="Q2" s="125"/>
      <c r="R2" s="208"/>
      <c r="T2" s="295"/>
      <c r="U2" s="295"/>
      <c r="V2" s="295"/>
    </row>
    <row r="3" spans="1:22" ht="5.25" customHeight="1" x14ac:dyDescent="0.25">
      <c r="A3" s="200"/>
      <c r="B3" s="201"/>
      <c r="C3" s="202"/>
      <c r="D3" s="202"/>
      <c r="E3" s="220"/>
      <c r="F3" s="204"/>
      <c r="G3" s="205"/>
      <c r="H3" s="203"/>
      <c r="I3" s="263"/>
      <c r="J3" s="264"/>
      <c r="K3" s="253"/>
      <c r="L3" s="206"/>
      <c r="M3" s="204"/>
      <c r="N3" s="202"/>
      <c r="O3" s="202"/>
      <c r="P3" s="202"/>
      <c r="Q3" s="202"/>
      <c r="R3" s="205"/>
      <c r="T3" s="202"/>
      <c r="U3" s="202"/>
      <c r="V3" s="205"/>
    </row>
    <row r="4" spans="1:22" ht="23.25" customHeight="1" x14ac:dyDescent="0.25">
      <c r="A4" s="194">
        <v>0.375</v>
      </c>
      <c r="B4" s="189" t="s">
        <v>44</v>
      </c>
      <c r="C4" s="215">
        <v>31</v>
      </c>
      <c r="D4" s="191" t="s">
        <v>13</v>
      </c>
      <c r="E4" s="221" t="s">
        <v>91</v>
      </c>
      <c r="F4" s="286">
        <f>IF(ISBLANK(G4),0,(H4-G4+1))</f>
        <v>0</v>
      </c>
      <c r="G4" s="196"/>
      <c r="H4" s="197"/>
      <c r="I4" s="265"/>
      <c r="J4" s="266" t="s">
        <v>90</v>
      </c>
      <c r="K4" s="287" t="s">
        <v>90</v>
      </c>
      <c r="L4" s="137" t="s">
        <v>12</v>
      </c>
      <c r="M4" s="138" t="s">
        <v>90</v>
      </c>
      <c r="N4" s="198" t="s">
        <v>90</v>
      </c>
      <c r="O4" s="199" t="s">
        <v>90</v>
      </c>
      <c r="P4" s="199" t="s">
        <v>90</v>
      </c>
      <c r="Q4" s="199" t="s">
        <v>90</v>
      </c>
      <c r="R4" s="212" t="s">
        <v>90</v>
      </c>
      <c r="T4" s="297"/>
      <c r="U4" s="297" t="s">
        <v>90</v>
      </c>
      <c r="V4" s="297" t="s">
        <v>90</v>
      </c>
    </row>
    <row r="5" spans="1:22" ht="23.25" customHeight="1" x14ac:dyDescent="0.25">
      <c r="A5" s="190">
        <v>0.375</v>
      </c>
      <c r="B5" s="189" t="s">
        <v>46</v>
      </c>
      <c r="C5" s="215">
        <v>4</v>
      </c>
      <c r="D5" s="191" t="s">
        <v>14</v>
      </c>
      <c r="E5" s="221" t="s">
        <v>91</v>
      </c>
      <c r="F5" s="286">
        <f t="shared" ref="F5:F25" si="0">IF(ISBLANK(G5),0,(H5-G5+1))</f>
        <v>0</v>
      </c>
      <c r="G5" s="134"/>
      <c r="H5" s="135"/>
      <c r="I5" s="267"/>
      <c r="J5" s="266" t="s">
        <v>90</v>
      </c>
      <c r="K5" s="287" t="s">
        <v>90</v>
      </c>
      <c r="L5" s="137" t="s">
        <v>15</v>
      </c>
      <c r="M5" s="138" t="s">
        <v>90</v>
      </c>
      <c r="N5" s="136" t="s">
        <v>90</v>
      </c>
      <c r="O5" s="139" t="s">
        <v>90</v>
      </c>
      <c r="P5" s="139" t="s">
        <v>90</v>
      </c>
      <c r="Q5" s="139" t="s">
        <v>90</v>
      </c>
      <c r="R5" s="213" t="s">
        <v>90</v>
      </c>
      <c r="T5" s="297"/>
      <c r="U5" s="297" t="s">
        <v>90</v>
      </c>
      <c r="V5" s="297" t="s">
        <v>90</v>
      </c>
    </row>
    <row r="6" spans="1:22" ht="18.75" customHeight="1" x14ac:dyDescent="0.25">
      <c r="A6" s="52" t="s">
        <v>20</v>
      </c>
      <c r="B6" s="108" t="s">
        <v>17</v>
      </c>
      <c r="C6" s="113">
        <v>35</v>
      </c>
      <c r="D6" s="113" t="s">
        <v>18</v>
      </c>
      <c r="E6" s="222"/>
      <c r="F6" s="286">
        <f t="shared" si="0"/>
        <v>0</v>
      </c>
      <c r="G6" s="141"/>
      <c r="H6" s="142"/>
      <c r="I6" s="268"/>
      <c r="J6" s="269"/>
      <c r="K6" s="287">
        <f t="shared" ref="K5:K25" si="1">F6-(I6+J6)</f>
        <v>0</v>
      </c>
      <c r="L6" s="144" t="s">
        <v>34</v>
      </c>
      <c r="M6" s="145">
        <f t="shared" ref="M6:M7" si="2">A6+TIME(2,0,0)</f>
        <v>0.5</v>
      </c>
      <c r="N6" s="143"/>
      <c r="O6" s="146"/>
      <c r="P6" s="149"/>
      <c r="Q6" s="149"/>
      <c r="R6" s="209"/>
      <c r="T6" s="296" t="s">
        <v>90</v>
      </c>
      <c r="U6" s="296"/>
      <c r="V6" s="296"/>
    </row>
    <row r="7" spans="1:22" ht="18.75" customHeight="1" x14ac:dyDescent="0.25">
      <c r="A7" s="52" t="s">
        <v>20</v>
      </c>
      <c r="B7" s="108" t="s">
        <v>17</v>
      </c>
      <c r="C7" s="113">
        <v>35</v>
      </c>
      <c r="D7" s="113" t="s">
        <v>18</v>
      </c>
      <c r="E7" s="222"/>
      <c r="F7" s="286">
        <f t="shared" si="0"/>
        <v>0</v>
      </c>
      <c r="G7" s="141"/>
      <c r="H7" s="142"/>
      <c r="I7" s="268"/>
      <c r="J7" s="269"/>
      <c r="K7" s="287">
        <f t="shared" si="1"/>
        <v>0</v>
      </c>
      <c r="L7" s="144" t="s">
        <v>35</v>
      </c>
      <c r="M7" s="145">
        <f t="shared" si="2"/>
        <v>0.5</v>
      </c>
      <c r="N7" s="143"/>
      <c r="O7" s="146"/>
      <c r="P7" s="149"/>
      <c r="Q7" s="149"/>
      <c r="R7" s="209"/>
      <c r="T7" s="296" t="s">
        <v>90</v>
      </c>
      <c r="U7" s="296"/>
      <c r="V7" s="296"/>
    </row>
    <row r="8" spans="1:22" ht="24.75" x14ac:dyDescent="0.25">
      <c r="A8" s="190" t="s">
        <v>20</v>
      </c>
      <c r="B8" s="189" t="s">
        <v>47</v>
      </c>
      <c r="C8" s="215">
        <v>24</v>
      </c>
      <c r="D8" s="191" t="s">
        <v>13</v>
      </c>
      <c r="E8" s="221" t="s">
        <v>91</v>
      </c>
      <c r="F8" s="286">
        <f t="shared" si="0"/>
        <v>0</v>
      </c>
      <c r="G8" s="134"/>
      <c r="H8" s="135"/>
      <c r="I8" s="267"/>
      <c r="J8" s="266" t="s">
        <v>90</v>
      </c>
      <c r="K8" s="287" t="s">
        <v>90</v>
      </c>
      <c r="L8" s="137" t="s">
        <v>42</v>
      </c>
      <c r="M8" s="138" t="s">
        <v>90</v>
      </c>
      <c r="N8" s="136" t="s">
        <v>90</v>
      </c>
      <c r="O8" s="139" t="s">
        <v>90</v>
      </c>
      <c r="P8" s="139" t="s">
        <v>90</v>
      </c>
      <c r="Q8" s="139" t="s">
        <v>90</v>
      </c>
      <c r="R8" s="213" t="s">
        <v>90</v>
      </c>
      <c r="T8" s="297"/>
      <c r="U8" s="297" t="s">
        <v>90</v>
      </c>
      <c r="V8" s="297" t="s">
        <v>90</v>
      </c>
    </row>
    <row r="9" spans="1:22" ht="28.5" x14ac:dyDescent="0.25">
      <c r="A9" s="190" t="s">
        <v>21</v>
      </c>
      <c r="B9" s="189" t="s">
        <v>48</v>
      </c>
      <c r="C9" s="215">
        <v>20</v>
      </c>
      <c r="D9" s="191" t="s">
        <v>23</v>
      </c>
      <c r="E9" s="223" t="s">
        <v>95</v>
      </c>
      <c r="F9" s="286">
        <f t="shared" si="0"/>
        <v>0</v>
      </c>
      <c r="G9" s="134"/>
      <c r="H9" s="135"/>
      <c r="I9" s="267"/>
      <c r="J9" s="266" t="s">
        <v>90</v>
      </c>
      <c r="K9" s="287" t="s">
        <v>90</v>
      </c>
      <c r="L9" s="137" t="s">
        <v>36</v>
      </c>
      <c r="M9" s="138" t="s">
        <v>90</v>
      </c>
      <c r="N9" s="136" t="s">
        <v>90</v>
      </c>
      <c r="O9" s="139" t="s">
        <v>90</v>
      </c>
      <c r="P9" s="298" t="s">
        <v>90</v>
      </c>
      <c r="Q9" s="298" t="s">
        <v>90</v>
      </c>
      <c r="R9" s="299" t="s">
        <v>90</v>
      </c>
      <c r="T9" s="297"/>
      <c r="U9" s="297" t="s">
        <v>90</v>
      </c>
      <c r="V9" s="297" t="s">
        <v>90</v>
      </c>
    </row>
    <row r="10" spans="1:22" ht="18.75" customHeight="1" x14ac:dyDescent="0.25">
      <c r="A10" s="52" t="s">
        <v>22</v>
      </c>
      <c r="B10" s="108" t="s">
        <v>17</v>
      </c>
      <c r="C10" s="113">
        <v>35</v>
      </c>
      <c r="D10" s="113" t="s">
        <v>18</v>
      </c>
      <c r="E10" s="222"/>
      <c r="F10" s="286">
        <f t="shared" si="0"/>
        <v>0</v>
      </c>
      <c r="G10" s="141"/>
      <c r="H10" s="142"/>
      <c r="I10" s="268"/>
      <c r="J10" s="269"/>
      <c r="K10" s="288">
        <f>F10-(I10+J10)</f>
        <v>0</v>
      </c>
      <c r="L10" s="144" t="s">
        <v>37</v>
      </c>
      <c r="M10" s="145">
        <f>A10+TIME(2,0,0)</f>
        <v>0.54166666666666663</v>
      </c>
      <c r="N10" s="143"/>
      <c r="O10" s="146"/>
      <c r="P10" s="146"/>
      <c r="Q10" s="146"/>
      <c r="R10" s="210"/>
      <c r="T10" s="296" t="s">
        <v>90</v>
      </c>
      <c r="U10" s="296"/>
      <c r="V10" s="296"/>
    </row>
    <row r="11" spans="1:22" ht="36.75" x14ac:dyDescent="0.25">
      <c r="A11" s="190" t="s">
        <v>22</v>
      </c>
      <c r="B11" s="189" t="s">
        <v>51</v>
      </c>
      <c r="C11" s="215">
        <v>50</v>
      </c>
      <c r="D11" s="191" t="s">
        <v>13</v>
      </c>
      <c r="E11" s="221" t="s">
        <v>96</v>
      </c>
      <c r="F11" s="286">
        <f t="shared" si="0"/>
        <v>0</v>
      </c>
      <c r="G11" s="134"/>
      <c r="H11" s="135"/>
      <c r="I11" s="267"/>
      <c r="J11" s="266" t="s">
        <v>90</v>
      </c>
      <c r="K11" s="287" t="s">
        <v>90</v>
      </c>
      <c r="L11" s="137" t="s">
        <v>12</v>
      </c>
      <c r="M11" s="138" t="s">
        <v>90</v>
      </c>
      <c r="N11" s="136" t="s">
        <v>90</v>
      </c>
      <c r="O11" s="139" t="s">
        <v>90</v>
      </c>
      <c r="P11" s="139" t="s">
        <v>90</v>
      </c>
      <c r="Q11" s="139" t="s">
        <v>90</v>
      </c>
      <c r="R11" s="213" t="s">
        <v>90</v>
      </c>
      <c r="T11" s="297"/>
      <c r="U11" s="297" t="s">
        <v>90</v>
      </c>
      <c r="V11" s="297" t="s">
        <v>90</v>
      </c>
    </row>
    <row r="12" spans="1:22" ht="18.75" customHeight="1" x14ac:dyDescent="0.25">
      <c r="A12" s="52" t="s">
        <v>24</v>
      </c>
      <c r="B12" s="108" t="s">
        <v>17</v>
      </c>
      <c r="C12" s="113">
        <v>35</v>
      </c>
      <c r="D12" s="113" t="s">
        <v>18</v>
      </c>
      <c r="E12" s="222"/>
      <c r="F12" s="286">
        <f t="shared" si="0"/>
        <v>0</v>
      </c>
      <c r="G12" s="150"/>
      <c r="H12" s="151"/>
      <c r="I12" s="270"/>
      <c r="J12" s="271"/>
      <c r="K12" s="287">
        <f t="shared" si="1"/>
        <v>0</v>
      </c>
      <c r="L12" s="144" t="s">
        <v>38</v>
      </c>
      <c r="M12" s="145">
        <f t="shared" ref="M12:M25" si="3">A12+TIME(2,0,0)</f>
        <v>0.5625</v>
      </c>
      <c r="N12" s="148"/>
      <c r="O12" s="149"/>
      <c r="P12" s="149"/>
      <c r="Q12" s="149"/>
      <c r="R12" s="209"/>
      <c r="T12" s="296" t="s">
        <v>90</v>
      </c>
      <c r="U12" s="296"/>
      <c r="V12" s="296"/>
    </row>
    <row r="13" spans="1:22" ht="24.75" x14ac:dyDescent="0.25">
      <c r="A13" s="190" t="s">
        <v>24</v>
      </c>
      <c r="B13" s="189" t="s">
        <v>52</v>
      </c>
      <c r="C13" s="215">
        <v>20</v>
      </c>
      <c r="D13" s="191" t="s">
        <v>13</v>
      </c>
      <c r="E13" s="221" t="s">
        <v>91</v>
      </c>
      <c r="F13" s="286">
        <f t="shared" si="0"/>
        <v>0</v>
      </c>
      <c r="G13" s="134"/>
      <c r="H13" s="135"/>
      <c r="I13" s="267"/>
      <c r="J13" s="266" t="s">
        <v>90</v>
      </c>
      <c r="K13" s="287" t="s">
        <v>90</v>
      </c>
      <c r="L13" s="137" t="s">
        <v>19</v>
      </c>
      <c r="M13" s="138" t="s">
        <v>90</v>
      </c>
      <c r="N13" s="136" t="s">
        <v>90</v>
      </c>
      <c r="O13" s="139" t="s">
        <v>90</v>
      </c>
      <c r="P13" s="139" t="s">
        <v>90</v>
      </c>
      <c r="Q13" s="139" t="s">
        <v>90</v>
      </c>
      <c r="R13" s="213" t="s">
        <v>90</v>
      </c>
      <c r="T13" s="297"/>
      <c r="U13" s="297" t="s">
        <v>90</v>
      </c>
      <c r="V13" s="297" t="s">
        <v>90</v>
      </c>
    </row>
    <row r="14" spans="1:22" ht="18.75" customHeight="1" x14ac:dyDescent="0.25">
      <c r="A14" s="52" t="s">
        <v>25</v>
      </c>
      <c r="B14" s="108" t="s">
        <v>17</v>
      </c>
      <c r="C14" s="113">
        <v>35</v>
      </c>
      <c r="D14" s="113" t="s">
        <v>18</v>
      </c>
      <c r="E14" s="222"/>
      <c r="F14" s="286">
        <f t="shared" si="0"/>
        <v>0</v>
      </c>
      <c r="G14" s="150"/>
      <c r="H14" s="151"/>
      <c r="I14" s="270"/>
      <c r="J14" s="271"/>
      <c r="K14" s="287">
        <f t="shared" si="1"/>
        <v>0</v>
      </c>
      <c r="L14" s="144" t="s">
        <v>34</v>
      </c>
      <c r="M14" s="145">
        <f t="shared" si="3"/>
        <v>0.58333333333333337</v>
      </c>
      <c r="N14" s="148"/>
      <c r="O14" s="149"/>
      <c r="P14" s="149"/>
      <c r="Q14" s="149"/>
      <c r="R14" s="209"/>
      <c r="T14" s="296" t="s">
        <v>90</v>
      </c>
      <c r="U14" s="296"/>
      <c r="V14" s="296"/>
    </row>
    <row r="15" spans="1:22" ht="18.75" customHeight="1" x14ac:dyDescent="0.25">
      <c r="A15" s="52" t="s">
        <v>43</v>
      </c>
      <c r="B15" s="108" t="s">
        <v>17</v>
      </c>
      <c r="C15" s="113">
        <v>35</v>
      </c>
      <c r="D15" s="113" t="s">
        <v>18</v>
      </c>
      <c r="E15" s="222"/>
      <c r="F15" s="286">
        <f t="shared" si="0"/>
        <v>0</v>
      </c>
      <c r="G15" s="150"/>
      <c r="H15" s="151"/>
      <c r="I15" s="268"/>
      <c r="J15" s="269"/>
      <c r="K15" s="287">
        <f t="shared" si="1"/>
        <v>0</v>
      </c>
      <c r="L15" s="144" t="s">
        <v>42</v>
      </c>
      <c r="M15" s="145">
        <f t="shared" si="3"/>
        <v>0.59375</v>
      </c>
      <c r="N15" s="143"/>
      <c r="O15" s="146"/>
      <c r="P15" s="146"/>
      <c r="Q15" s="146"/>
      <c r="R15" s="210"/>
      <c r="T15" s="296" t="s">
        <v>90</v>
      </c>
      <c r="U15" s="296"/>
      <c r="V15" s="296"/>
    </row>
    <row r="16" spans="1:22" ht="18.75" customHeight="1" x14ac:dyDescent="0.25">
      <c r="A16" s="52" t="s">
        <v>26</v>
      </c>
      <c r="B16" s="108" t="s">
        <v>17</v>
      </c>
      <c r="C16" s="113">
        <v>35</v>
      </c>
      <c r="D16" s="113" t="s">
        <v>18</v>
      </c>
      <c r="E16" s="222"/>
      <c r="F16" s="286">
        <f t="shared" si="0"/>
        <v>0</v>
      </c>
      <c r="G16" s="150"/>
      <c r="H16" s="151"/>
      <c r="I16" s="268"/>
      <c r="J16" s="269"/>
      <c r="K16" s="287">
        <f t="shared" si="1"/>
        <v>0</v>
      </c>
      <c r="L16" s="144" t="s">
        <v>35</v>
      </c>
      <c r="M16" s="145">
        <f t="shared" si="3"/>
        <v>0.60416666666666674</v>
      </c>
      <c r="N16" s="143"/>
      <c r="O16" s="146"/>
      <c r="P16" s="146"/>
      <c r="Q16" s="146"/>
      <c r="R16" s="210"/>
      <c r="T16" s="296" t="s">
        <v>90</v>
      </c>
      <c r="U16" s="296"/>
      <c r="V16" s="296"/>
    </row>
    <row r="17" spans="1:22" ht="18.75" customHeight="1" x14ac:dyDescent="0.25">
      <c r="A17" s="52" t="s">
        <v>27</v>
      </c>
      <c r="B17" s="108" t="s">
        <v>17</v>
      </c>
      <c r="C17" s="113">
        <v>35</v>
      </c>
      <c r="D17" s="113" t="s">
        <v>18</v>
      </c>
      <c r="E17" s="222"/>
      <c r="F17" s="286">
        <f t="shared" si="0"/>
        <v>0</v>
      </c>
      <c r="G17" s="150"/>
      <c r="H17" s="151"/>
      <c r="I17" s="268"/>
      <c r="J17" s="269"/>
      <c r="K17" s="287">
        <f t="shared" si="1"/>
        <v>0</v>
      </c>
      <c r="L17" s="144" t="s">
        <v>36</v>
      </c>
      <c r="M17" s="145">
        <f t="shared" si="3"/>
        <v>0.125</v>
      </c>
      <c r="N17" s="143"/>
      <c r="O17" s="146"/>
      <c r="P17" s="146"/>
      <c r="Q17" s="146"/>
      <c r="R17" s="210"/>
      <c r="T17" s="296" t="s">
        <v>90</v>
      </c>
      <c r="U17" s="296"/>
      <c r="V17" s="296"/>
    </row>
    <row r="18" spans="1:22" s="15" customFormat="1" ht="21" customHeight="1" x14ac:dyDescent="0.25">
      <c r="A18" s="52" t="s">
        <v>28</v>
      </c>
      <c r="B18" s="108" t="s">
        <v>17</v>
      </c>
      <c r="C18" s="113">
        <v>35</v>
      </c>
      <c r="D18" s="113" t="s">
        <v>18</v>
      </c>
      <c r="E18" s="224"/>
      <c r="F18" s="286">
        <f t="shared" si="0"/>
        <v>0</v>
      </c>
      <c r="G18" s="141"/>
      <c r="H18" s="142"/>
      <c r="I18" s="270"/>
      <c r="J18" s="271"/>
      <c r="K18" s="287">
        <f t="shared" si="1"/>
        <v>0</v>
      </c>
      <c r="L18" s="144" t="s">
        <v>39</v>
      </c>
      <c r="M18" s="145">
        <f t="shared" si="3"/>
        <v>0.14583333333333331</v>
      </c>
      <c r="N18" s="148"/>
      <c r="O18" s="149"/>
      <c r="P18" s="149"/>
      <c r="Q18" s="149"/>
      <c r="R18" s="209"/>
      <c r="T18" s="296" t="s">
        <v>90</v>
      </c>
      <c r="U18" s="296"/>
      <c r="V18" s="296"/>
    </row>
    <row r="19" spans="1:22" s="15" customFormat="1" ht="21" customHeight="1" x14ac:dyDescent="0.25">
      <c r="A19" s="52" t="s">
        <v>29</v>
      </c>
      <c r="B19" s="108" t="s">
        <v>17</v>
      </c>
      <c r="C19" s="113">
        <v>35</v>
      </c>
      <c r="D19" s="113" t="s">
        <v>18</v>
      </c>
      <c r="E19" s="224"/>
      <c r="F19" s="286">
        <f t="shared" si="0"/>
        <v>0</v>
      </c>
      <c r="G19" s="141"/>
      <c r="H19" s="142"/>
      <c r="I19" s="270"/>
      <c r="J19" s="271"/>
      <c r="K19" s="287">
        <f t="shared" si="1"/>
        <v>0</v>
      </c>
      <c r="L19" s="144" t="s">
        <v>19</v>
      </c>
      <c r="M19" s="145">
        <f t="shared" si="3"/>
        <v>0.16666666666666666</v>
      </c>
      <c r="N19" s="148"/>
      <c r="O19" s="149"/>
      <c r="P19" s="149"/>
      <c r="Q19" s="149"/>
      <c r="R19" s="209"/>
      <c r="T19" s="296" t="s">
        <v>90</v>
      </c>
      <c r="U19" s="296"/>
      <c r="V19" s="296"/>
    </row>
    <row r="20" spans="1:22" ht="23.25" customHeight="1" x14ac:dyDescent="0.25">
      <c r="A20" s="190" t="s">
        <v>29</v>
      </c>
      <c r="B20" s="189" t="s">
        <v>53</v>
      </c>
      <c r="C20" s="215">
        <v>20</v>
      </c>
      <c r="D20" s="191" t="s">
        <v>13</v>
      </c>
      <c r="E20" s="229" t="s">
        <v>91</v>
      </c>
      <c r="F20" s="286">
        <f t="shared" si="0"/>
        <v>0</v>
      </c>
      <c r="G20" s="134"/>
      <c r="H20" s="135"/>
      <c r="I20" s="267"/>
      <c r="J20" s="266" t="s">
        <v>90</v>
      </c>
      <c r="K20" s="287" t="s">
        <v>90</v>
      </c>
      <c r="L20" s="137" t="s">
        <v>38</v>
      </c>
      <c r="M20" s="138" t="s">
        <v>90</v>
      </c>
      <c r="N20" s="136" t="s">
        <v>90</v>
      </c>
      <c r="O20" s="139" t="s">
        <v>90</v>
      </c>
      <c r="P20" s="139" t="s">
        <v>90</v>
      </c>
      <c r="Q20" s="139" t="s">
        <v>90</v>
      </c>
      <c r="R20" s="213" t="s">
        <v>90</v>
      </c>
      <c r="T20" s="297"/>
      <c r="U20" s="297" t="s">
        <v>90</v>
      </c>
      <c r="V20" s="297" t="s">
        <v>90</v>
      </c>
    </row>
    <row r="21" spans="1:22" s="15" customFormat="1" ht="21" customHeight="1" x14ac:dyDescent="0.25">
      <c r="A21" s="52" t="s">
        <v>33</v>
      </c>
      <c r="B21" s="110" t="s">
        <v>17</v>
      </c>
      <c r="C21" s="114">
        <v>35</v>
      </c>
      <c r="D21" s="114" t="s">
        <v>18</v>
      </c>
      <c r="E21" s="224"/>
      <c r="F21" s="286">
        <f t="shared" si="0"/>
        <v>0</v>
      </c>
      <c r="G21" s="150"/>
      <c r="H21" s="151"/>
      <c r="I21" s="270"/>
      <c r="J21" s="271"/>
      <c r="K21" s="287">
        <f t="shared" si="1"/>
        <v>0</v>
      </c>
      <c r="L21" s="144" t="s">
        <v>34</v>
      </c>
      <c r="M21" s="145">
        <f t="shared" si="3"/>
        <v>0.1875</v>
      </c>
      <c r="N21" s="148"/>
      <c r="O21" s="149"/>
      <c r="P21" s="149"/>
      <c r="Q21" s="149"/>
      <c r="R21" s="209"/>
      <c r="T21" s="296" t="s">
        <v>90</v>
      </c>
      <c r="U21" s="296"/>
      <c r="V21" s="296"/>
    </row>
    <row r="22" spans="1:22" s="15" customFormat="1" ht="21" customHeight="1" x14ac:dyDescent="0.25">
      <c r="A22" s="52" t="s">
        <v>32</v>
      </c>
      <c r="B22" s="108" t="s">
        <v>17</v>
      </c>
      <c r="C22" s="113">
        <v>35</v>
      </c>
      <c r="D22" s="114" t="s">
        <v>18</v>
      </c>
      <c r="E22" s="224"/>
      <c r="F22" s="286">
        <f t="shared" si="0"/>
        <v>0</v>
      </c>
      <c r="G22" s="141"/>
      <c r="H22" s="142"/>
      <c r="I22" s="268"/>
      <c r="J22" s="269"/>
      <c r="K22" s="287">
        <f t="shared" si="1"/>
        <v>0</v>
      </c>
      <c r="L22" s="144" t="s">
        <v>41</v>
      </c>
      <c r="M22" s="145">
        <f t="shared" si="3"/>
        <v>0.20833333333333331</v>
      </c>
      <c r="N22" s="148"/>
      <c r="O22" s="149"/>
      <c r="P22" s="146"/>
      <c r="Q22" s="146"/>
      <c r="R22" s="210"/>
      <c r="T22" s="296" t="s">
        <v>90</v>
      </c>
      <c r="U22" s="296"/>
      <c r="V22" s="296"/>
    </row>
    <row r="23" spans="1:22" s="15" customFormat="1" ht="21" customHeight="1" x14ac:dyDescent="0.25">
      <c r="A23" s="36" t="s">
        <v>31</v>
      </c>
      <c r="B23" s="108" t="s">
        <v>17</v>
      </c>
      <c r="C23" s="113">
        <v>35</v>
      </c>
      <c r="D23" s="114" t="s">
        <v>18</v>
      </c>
      <c r="E23" s="225"/>
      <c r="F23" s="286">
        <f t="shared" si="0"/>
        <v>0</v>
      </c>
      <c r="G23" s="150"/>
      <c r="H23" s="151"/>
      <c r="I23" s="268"/>
      <c r="J23" s="269"/>
      <c r="K23" s="287">
        <f t="shared" si="1"/>
        <v>0</v>
      </c>
      <c r="L23" s="144" t="s">
        <v>40</v>
      </c>
      <c r="M23" s="145">
        <f t="shared" si="3"/>
        <v>0.22916666666666669</v>
      </c>
      <c r="N23" s="143"/>
      <c r="O23" s="146"/>
      <c r="P23" s="146"/>
      <c r="Q23" s="146"/>
      <c r="R23" s="210"/>
      <c r="T23" s="296" t="s">
        <v>90</v>
      </c>
      <c r="U23" s="296"/>
      <c r="V23" s="296"/>
    </row>
    <row r="24" spans="1:22" s="15" customFormat="1" ht="21" customHeight="1" x14ac:dyDescent="0.25">
      <c r="A24" s="64" t="s">
        <v>30</v>
      </c>
      <c r="B24" s="110" t="s">
        <v>17</v>
      </c>
      <c r="C24" s="114">
        <v>35</v>
      </c>
      <c r="D24" s="114" t="s">
        <v>18</v>
      </c>
      <c r="E24" s="225"/>
      <c r="F24" s="286">
        <f t="shared" si="0"/>
        <v>0</v>
      </c>
      <c r="G24" s="141"/>
      <c r="H24" s="142"/>
      <c r="I24" s="268"/>
      <c r="J24" s="269"/>
      <c r="K24" s="287">
        <f t="shared" si="1"/>
        <v>0</v>
      </c>
      <c r="L24" s="144" t="s">
        <v>39</v>
      </c>
      <c r="M24" s="145">
        <f t="shared" si="3"/>
        <v>0.25</v>
      </c>
      <c r="N24" s="143"/>
      <c r="O24" s="146"/>
      <c r="P24" s="146"/>
      <c r="Q24" s="146"/>
      <c r="R24" s="210"/>
      <c r="T24" s="296" t="s">
        <v>90</v>
      </c>
      <c r="U24" s="296"/>
      <c r="V24" s="296"/>
    </row>
    <row r="25" spans="1:22" s="15" customFormat="1" ht="21" customHeight="1" thickBot="1" x14ac:dyDescent="0.3">
      <c r="A25" s="60" t="s">
        <v>16</v>
      </c>
      <c r="B25" s="109" t="s">
        <v>17</v>
      </c>
      <c r="C25" s="115">
        <v>35</v>
      </c>
      <c r="D25" s="115" t="s">
        <v>18</v>
      </c>
      <c r="E25" s="226"/>
      <c r="F25" s="286">
        <f t="shared" si="0"/>
        <v>0</v>
      </c>
      <c r="G25" s="150"/>
      <c r="H25" s="151"/>
      <c r="I25" s="270"/>
      <c r="J25" s="271"/>
      <c r="K25" s="287">
        <f t="shared" si="1"/>
        <v>0</v>
      </c>
      <c r="L25" s="144" t="s">
        <v>19</v>
      </c>
      <c r="M25" s="145">
        <f t="shared" si="3"/>
        <v>0.27083333333333331</v>
      </c>
      <c r="N25" s="148"/>
      <c r="O25" s="149"/>
      <c r="P25" s="149"/>
      <c r="Q25" s="149"/>
      <c r="R25" s="209"/>
      <c r="T25" s="296" t="s">
        <v>90</v>
      </c>
      <c r="U25" s="296"/>
      <c r="V25" s="296"/>
    </row>
    <row r="26" spans="1:22" ht="5.25" customHeight="1" thickBot="1" x14ac:dyDescent="0.3">
      <c r="A26" s="184"/>
      <c r="B26" s="185"/>
      <c r="C26" s="132"/>
      <c r="D26" s="132"/>
      <c r="E26" s="227"/>
      <c r="F26" s="126"/>
      <c r="G26" s="127"/>
      <c r="H26" s="128"/>
      <c r="I26" s="272"/>
      <c r="J26" s="273"/>
      <c r="K26" s="257"/>
      <c r="L26" s="130"/>
      <c r="M26" s="131"/>
      <c r="N26" s="127"/>
      <c r="O26" s="132"/>
      <c r="P26" s="132"/>
      <c r="Q26" s="132"/>
      <c r="R26" s="132"/>
      <c r="T26" s="202"/>
      <c r="U26" s="202"/>
      <c r="V26" s="205"/>
    </row>
    <row r="27" spans="1:22" ht="15" customHeight="1" x14ac:dyDescent="0.25">
      <c r="F27" s="152" t="str">
        <f>F1</f>
        <v># Shot</v>
      </c>
      <c r="I27" s="274" t="str">
        <f>I1</f>
        <v>Not Printed</v>
      </c>
      <c r="J27" s="275" t="str">
        <f>J1</f>
        <v>Duplicates</v>
      </c>
      <c r="K27" s="153" t="str">
        <f>K1</f>
        <v># Prints</v>
      </c>
      <c r="M27" s="155"/>
      <c r="N27" s="156" t="str">
        <f>N1</f>
        <v>Bypass</v>
      </c>
      <c r="O27" s="157" t="str">
        <f t="shared" ref="O27:R27" si="4">O1</f>
        <v>No Show</v>
      </c>
      <c r="P27" s="157" t="str">
        <f t="shared" si="4"/>
        <v>Decline</v>
      </c>
      <c r="Q27" s="157" t="str">
        <f t="shared" si="4"/>
        <v>Digital Only</v>
      </c>
      <c r="R27" s="157" t="str">
        <f t="shared" si="4"/>
        <v>Stolen</v>
      </c>
      <c r="T27" s="300" t="s">
        <v>17</v>
      </c>
      <c r="U27" s="300" t="s">
        <v>100</v>
      </c>
      <c r="V27" s="300" t="s">
        <v>101</v>
      </c>
    </row>
    <row r="28" spans="1:22" ht="15.75" thickBot="1" x14ac:dyDescent="0.3">
      <c r="F28" s="158"/>
      <c r="I28" s="276"/>
      <c r="J28" s="277"/>
      <c r="K28" s="159"/>
      <c r="M28" s="160"/>
      <c r="N28" s="161"/>
      <c r="O28" s="162"/>
      <c r="P28" s="162"/>
      <c r="Q28" s="162"/>
      <c r="R28" s="162"/>
      <c r="T28" s="301"/>
      <c r="U28" s="301"/>
      <c r="V28" s="301"/>
    </row>
    <row r="29" spans="1:22" ht="15.75" thickBot="1" x14ac:dyDescent="0.3">
      <c r="A29" s="231" t="s">
        <v>97</v>
      </c>
      <c r="F29" s="163"/>
      <c r="G29" s="164" t="s">
        <v>81</v>
      </c>
      <c r="H29" s="165"/>
      <c r="I29" s="278"/>
      <c r="J29" s="279"/>
      <c r="K29" s="166"/>
      <c r="M29" s="160"/>
      <c r="N29" s="167"/>
      <c r="O29" s="168"/>
      <c r="P29" s="168"/>
      <c r="Q29" s="168"/>
      <c r="R29" s="168"/>
      <c r="T29" s="301"/>
      <c r="U29" s="301"/>
      <c r="V29" s="301"/>
    </row>
    <row r="30" spans="1:22" ht="32.25" customHeight="1" thickBot="1" x14ac:dyDescent="0.3">
      <c r="A30" s="241" t="s">
        <v>0</v>
      </c>
      <c r="B30" s="242" t="s">
        <v>98</v>
      </c>
      <c r="C30" s="242"/>
      <c r="D30" s="234" t="s">
        <v>99</v>
      </c>
      <c r="E30" s="243" t="s">
        <v>4</v>
      </c>
      <c r="F30" s="250">
        <f>SUM(K3:K26)</f>
        <v>0</v>
      </c>
      <c r="G30" s="169" t="s">
        <v>87</v>
      </c>
      <c r="H30" s="170" t="s">
        <v>88</v>
      </c>
      <c r="I30" s="289">
        <f>SUM(I3:I26)</f>
        <v>0</v>
      </c>
      <c r="J30" s="290">
        <f>SUM(J3:J26)</f>
        <v>0</v>
      </c>
      <c r="K30" s="291">
        <f>SUM(K3:K26)</f>
        <v>0</v>
      </c>
      <c r="M30" s="160"/>
      <c r="N30" s="292">
        <f>SUM(N3:N26)</f>
        <v>0</v>
      </c>
      <c r="O30" s="293">
        <f>SUM(O3:O26)</f>
        <v>0</v>
      </c>
      <c r="P30" s="293">
        <f>SUM(P3:P26)</f>
        <v>0</v>
      </c>
      <c r="Q30" s="293">
        <f>SUM(Q3:Q26)</f>
        <v>0</v>
      </c>
      <c r="R30" s="294">
        <f>SUM(R3:R26)</f>
        <v>0</v>
      </c>
      <c r="T30" s="293">
        <f>SUM(T3:T26)</f>
        <v>0</v>
      </c>
      <c r="U30" s="293">
        <f>SUM(U3:U26)</f>
        <v>0</v>
      </c>
      <c r="V30" s="293">
        <f>SUM(V3:V26)</f>
        <v>0</v>
      </c>
    </row>
    <row r="31" spans="1:22" ht="5.25" customHeight="1" x14ac:dyDescent="0.25">
      <c r="A31" s="235"/>
      <c r="B31" s="236"/>
      <c r="C31" s="237"/>
      <c r="D31" s="237"/>
      <c r="E31" s="244"/>
      <c r="F31" s="238"/>
      <c r="G31" s="127"/>
      <c r="H31" s="128"/>
      <c r="I31" s="282"/>
      <c r="J31" s="283"/>
      <c r="K31" s="258"/>
      <c r="L31" s="130"/>
      <c r="M31" s="131"/>
      <c r="N31" s="239"/>
      <c r="O31" s="237"/>
      <c r="P31" s="237"/>
      <c r="Q31" s="237"/>
      <c r="R31" s="237"/>
    </row>
    <row r="32" spans="1:22" x14ac:dyDescent="0.25">
      <c r="A32" s="240"/>
      <c r="B32" s="232"/>
      <c r="C32" s="233"/>
      <c r="D32" s="230"/>
      <c r="E32" s="245"/>
      <c r="F32" s="246"/>
      <c r="G32" s="174"/>
      <c r="H32" s="175"/>
      <c r="I32" s="284"/>
      <c r="J32" s="285"/>
      <c r="K32" s="173"/>
      <c r="L32" s="176"/>
      <c r="M32" s="214"/>
      <c r="N32" s="80"/>
      <c r="O32" s="211"/>
      <c r="P32" s="211"/>
      <c r="Q32" s="211"/>
      <c r="R32" s="211"/>
    </row>
    <row r="33" spans="1:18" x14ac:dyDescent="0.25">
      <c r="A33" s="240"/>
      <c r="B33" s="232"/>
      <c r="C33" s="233"/>
      <c r="D33" s="230"/>
      <c r="E33" s="245"/>
      <c r="F33" s="246"/>
      <c r="G33" s="174"/>
      <c r="H33" s="175"/>
      <c r="I33" s="284"/>
      <c r="J33" s="285"/>
      <c r="K33" s="173"/>
      <c r="L33" s="176"/>
      <c r="M33" s="214"/>
      <c r="N33" s="80"/>
      <c r="O33" s="211"/>
      <c r="P33" s="211"/>
      <c r="Q33" s="211"/>
      <c r="R33" s="211"/>
    </row>
    <row r="34" spans="1:18" x14ac:dyDescent="0.25">
      <c r="A34" s="240"/>
      <c r="B34" s="232"/>
      <c r="C34" s="233"/>
      <c r="D34" s="230"/>
      <c r="E34" s="245"/>
      <c r="F34" s="246"/>
      <c r="G34" s="174"/>
      <c r="H34" s="175"/>
      <c r="I34" s="284"/>
      <c r="J34" s="285"/>
      <c r="K34" s="173"/>
      <c r="L34" s="176"/>
      <c r="M34" s="214"/>
      <c r="N34" s="80"/>
      <c r="O34" s="211"/>
      <c r="P34" s="211"/>
      <c r="Q34" s="211"/>
      <c r="R34" s="211"/>
    </row>
    <row r="35" spans="1:18" x14ac:dyDescent="0.25">
      <c r="A35" s="240"/>
      <c r="B35" s="232"/>
      <c r="C35" s="233"/>
      <c r="D35" s="230"/>
      <c r="E35" s="245"/>
      <c r="F35" s="246"/>
      <c r="G35" s="174"/>
      <c r="H35" s="175"/>
      <c r="I35" s="284"/>
      <c r="J35" s="285"/>
      <c r="K35" s="173"/>
      <c r="L35" s="176"/>
      <c r="M35" s="214"/>
      <c r="N35" s="80"/>
      <c r="O35" s="211"/>
      <c r="P35" s="211"/>
      <c r="Q35" s="211"/>
      <c r="R35" s="211"/>
    </row>
    <row r="36" spans="1:18" x14ac:dyDescent="0.25">
      <c r="A36" s="240"/>
      <c r="B36" s="232"/>
      <c r="C36" s="233"/>
      <c r="D36" s="230"/>
      <c r="E36" s="245"/>
      <c r="F36" s="246"/>
      <c r="G36" s="174"/>
      <c r="H36" s="175"/>
      <c r="I36" s="284"/>
      <c r="J36" s="285"/>
      <c r="K36" s="173"/>
      <c r="L36" s="176"/>
      <c r="M36" s="214"/>
      <c r="N36" s="80"/>
      <c r="O36" s="211"/>
      <c r="P36" s="211"/>
      <c r="Q36" s="211"/>
      <c r="R36" s="211"/>
    </row>
    <row r="37" spans="1:18" ht="15.75" thickBot="1" x14ac:dyDescent="0.3">
      <c r="A37" s="240"/>
      <c r="B37" s="232"/>
      <c r="C37" s="233"/>
      <c r="D37" s="230"/>
      <c r="E37" s="245"/>
      <c r="F37" s="247"/>
      <c r="G37" s="174"/>
      <c r="H37" s="175"/>
      <c r="I37" s="284"/>
      <c r="J37" s="285"/>
      <c r="K37" s="173"/>
      <c r="L37" s="176"/>
      <c r="M37" s="214"/>
      <c r="N37" s="80"/>
      <c r="O37" s="211"/>
      <c r="P37" s="211"/>
      <c r="Q37" s="211"/>
      <c r="R37" s="211"/>
    </row>
    <row r="38" spans="1:18" ht="5.25" customHeight="1" x14ac:dyDescent="0.25">
      <c r="A38" s="235"/>
      <c r="B38" s="236"/>
      <c r="C38" s="237"/>
      <c r="D38" s="237"/>
      <c r="E38" s="244"/>
      <c r="F38" s="126"/>
      <c r="G38" s="127"/>
      <c r="H38" s="128"/>
      <c r="I38" s="126"/>
      <c r="J38" s="127"/>
      <c r="K38" s="129"/>
      <c r="L38" s="130"/>
      <c r="M38" s="131"/>
      <c r="N38" s="127"/>
      <c r="O38" s="132"/>
      <c r="P38" s="132"/>
      <c r="Q38" s="132"/>
      <c r="R38" s="132"/>
    </row>
  </sheetData>
  <mergeCells count="33">
    <mergeCell ref="U1:U2"/>
    <mergeCell ref="V1:V2"/>
    <mergeCell ref="T27:T29"/>
    <mergeCell ref="U27:U29"/>
    <mergeCell ref="V27:V29"/>
    <mergeCell ref="B33:C33"/>
    <mergeCell ref="B34:C34"/>
    <mergeCell ref="B35:C35"/>
    <mergeCell ref="B36:C36"/>
    <mergeCell ref="B37:C37"/>
    <mergeCell ref="T1:T2"/>
    <mergeCell ref="P27:P29"/>
    <mergeCell ref="Q27:Q29"/>
    <mergeCell ref="R27:R29"/>
    <mergeCell ref="G29:H29"/>
    <mergeCell ref="B30:C30"/>
    <mergeCell ref="B32:C32"/>
    <mergeCell ref="O1:O2"/>
    <mergeCell ref="P1:P2"/>
    <mergeCell ref="Q1:Q2"/>
    <mergeCell ref="R1:R2"/>
    <mergeCell ref="F27:F29"/>
    <mergeCell ref="I27:I29"/>
    <mergeCell ref="J27:J29"/>
    <mergeCell ref="K27:K29"/>
    <mergeCell ref="N27:N29"/>
    <mergeCell ref="O27:O29"/>
    <mergeCell ref="F1:F2"/>
    <mergeCell ref="G1:H1"/>
    <mergeCell ref="I1:I2"/>
    <mergeCell ref="J1:J2"/>
    <mergeCell ref="K1:K2"/>
    <mergeCell ref="N1:N2"/>
  </mergeCells>
  <pageMargins left="0.25" right="0.25" top="0.3" bottom="0.28999999999999998" header="0.3" footer="0.3"/>
  <pageSetup scale="7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zoomScale="90" zoomScaleNormal="90" workbookViewId="0">
      <selection activeCell="R38" sqref="A1:R38"/>
    </sheetView>
  </sheetViews>
  <sheetFormatPr defaultRowHeight="15" x14ac:dyDescent="0.25"/>
  <cols>
    <col min="1" max="1" width="6.42578125" customWidth="1"/>
    <col min="2" max="2" width="16.7109375" style="111" customWidth="1"/>
    <col min="3" max="3" width="4.28515625" customWidth="1"/>
    <col min="4" max="4" width="6.140625" style="112" bestFit="1" customWidth="1"/>
    <col min="5" max="5" width="19.85546875" style="228" bestFit="1" customWidth="1"/>
    <col min="6" max="6" width="4.5703125" customWidth="1"/>
    <col min="7" max="8" width="9.140625" style="112" customWidth="1"/>
    <col min="9" max="10" width="3.42578125" customWidth="1"/>
    <col min="11" max="11" width="6.42578125" customWidth="1"/>
    <col min="12" max="12" width="9.42578125" style="154" customWidth="1"/>
    <col min="13" max="13" width="5.7109375" style="177" customWidth="1"/>
    <col min="14" max="18" width="3.42578125" customWidth="1"/>
  </cols>
  <sheetData>
    <row r="1" spans="1:18" ht="24.75" customHeight="1" thickBot="1" x14ac:dyDescent="0.3">
      <c r="A1" s="75"/>
      <c r="B1" s="188" t="s">
        <v>11</v>
      </c>
      <c r="C1" s="186"/>
      <c r="D1" s="187"/>
      <c r="E1" s="218"/>
      <c r="F1" s="116" t="s">
        <v>80</v>
      </c>
      <c r="G1" s="117" t="s">
        <v>81</v>
      </c>
      <c r="H1" s="118"/>
      <c r="I1" s="259" t="s">
        <v>82</v>
      </c>
      <c r="J1" s="260" t="s">
        <v>83</v>
      </c>
      <c r="K1" s="251" t="s">
        <v>84</v>
      </c>
      <c r="L1" s="119"/>
      <c r="M1" s="120"/>
      <c r="N1" s="121" t="s">
        <v>85</v>
      </c>
      <c r="O1" s="122" t="s">
        <v>86</v>
      </c>
      <c r="P1" s="122" t="s">
        <v>92</v>
      </c>
      <c r="Q1" s="122" t="s">
        <v>93</v>
      </c>
      <c r="R1" s="207" t="s">
        <v>94</v>
      </c>
    </row>
    <row r="2" spans="1:18" x14ac:dyDescent="0.25">
      <c r="A2" s="178" t="s">
        <v>0</v>
      </c>
      <c r="B2" s="179" t="s">
        <v>1</v>
      </c>
      <c r="C2" s="180" t="s">
        <v>3</v>
      </c>
      <c r="D2" s="181" t="s">
        <v>2</v>
      </c>
      <c r="E2" s="219" t="s">
        <v>4</v>
      </c>
      <c r="F2" s="123"/>
      <c r="G2" s="182" t="s">
        <v>87</v>
      </c>
      <c r="H2" s="183" t="s">
        <v>88</v>
      </c>
      <c r="I2" s="261"/>
      <c r="J2" s="262"/>
      <c r="K2" s="252"/>
      <c r="L2" s="192" t="s">
        <v>10</v>
      </c>
      <c r="M2" s="193" t="s">
        <v>89</v>
      </c>
      <c r="N2" s="124"/>
      <c r="O2" s="125"/>
      <c r="P2" s="125"/>
      <c r="Q2" s="125"/>
      <c r="R2" s="208"/>
    </row>
    <row r="3" spans="1:18" ht="5.25" customHeight="1" x14ac:dyDescent="0.25">
      <c r="A3" s="200"/>
      <c r="B3" s="201"/>
      <c r="C3" s="202"/>
      <c r="D3" s="202"/>
      <c r="E3" s="220"/>
      <c r="F3" s="204"/>
      <c r="G3" s="205"/>
      <c r="H3" s="203"/>
      <c r="I3" s="263"/>
      <c r="J3" s="264"/>
      <c r="K3" s="253"/>
      <c r="L3" s="206"/>
      <c r="M3" s="204"/>
      <c r="N3" s="202"/>
      <c r="O3" s="202"/>
      <c r="P3" s="202"/>
      <c r="Q3" s="202"/>
      <c r="R3" s="205"/>
    </row>
    <row r="4" spans="1:18" ht="23.25" customHeight="1" x14ac:dyDescent="0.25">
      <c r="A4" s="194">
        <v>0.375</v>
      </c>
      <c r="B4" s="189" t="s">
        <v>44</v>
      </c>
      <c r="C4" s="215">
        <v>31</v>
      </c>
      <c r="D4" s="191" t="s">
        <v>13</v>
      </c>
      <c r="E4" s="221" t="s">
        <v>91</v>
      </c>
      <c r="F4" s="195"/>
      <c r="G4" s="196"/>
      <c r="H4" s="197"/>
      <c r="I4" s="265"/>
      <c r="J4" s="266" t="s">
        <v>90</v>
      </c>
      <c r="K4" s="254" t="s">
        <v>90</v>
      </c>
      <c r="L4" s="137" t="s">
        <v>12</v>
      </c>
      <c r="M4" s="138" t="s">
        <v>90</v>
      </c>
      <c r="N4" s="198" t="s">
        <v>90</v>
      </c>
      <c r="O4" s="199" t="s">
        <v>90</v>
      </c>
      <c r="P4" s="199" t="s">
        <v>90</v>
      </c>
      <c r="Q4" s="199" t="s">
        <v>90</v>
      </c>
      <c r="R4" s="212" t="s">
        <v>90</v>
      </c>
    </row>
    <row r="5" spans="1:18" ht="23.25" customHeight="1" x14ac:dyDescent="0.25">
      <c r="A5" s="190">
        <v>0.375</v>
      </c>
      <c r="B5" s="189" t="s">
        <v>46</v>
      </c>
      <c r="C5" s="215">
        <v>4</v>
      </c>
      <c r="D5" s="191" t="s">
        <v>14</v>
      </c>
      <c r="E5" s="221" t="s">
        <v>91</v>
      </c>
      <c r="F5" s="133"/>
      <c r="G5" s="134"/>
      <c r="H5" s="135"/>
      <c r="I5" s="267"/>
      <c r="J5" s="266" t="s">
        <v>90</v>
      </c>
      <c r="K5" s="254" t="s">
        <v>90</v>
      </c>
      <c r="L5" s="137" t="s">
        <v>15</v>
      </c>
      <c r="M5" s="138" t="s">
        <v>90</v>
      </c>
      <c r="N5" s="136" t="s">
        <v>90</v>
      </c>
      <c r="O5" s="139" t="s">
        <v>90</v>
      </c>
      <c r="P5" s="139" t="s">
        <v>90</v>
      </c>
      <c r="Q5" s="139" t="s">
        <v>90</v>
      </c>
      <c r="R5" s="213" t="s">
        <v>90</v>
      </c>
    </row>
    <row r="6" spans="1:18" ht="18.75" customHeight="1" x14ac:dyDescent="0.25">
      <c r="A6" s="52" t="s">
        <v>20</v>
      </c>
      <c r="B6" s="108" t="s">
        <v>17</v>
      </c>
      <c r="C6" s="113">
        <v>35</v>
      </c>
      <c r="D6" s="113" t="s">
        <v>18</v>
      </c>
      <c r="E6" s="222"/>
      <c r="F6" s="140"/>
      <c r="G6" s="141"/>
      <c r="H6" s="142"/>
      <c r="I6" s="268"/>
      <c r="J6" s="269"/>
      <c r="K6" s="255"/>
      <c r="L6" s="144" t="s">
        <v>34</v>
      </c>
      <c r="M6" s="145">
        <f t="shared" ref="M6:M7" si="0">A6+TIME(2,0,0)</f>
        <v>0.5</v>
      </c>
      <c r="N6" s="143"/>
      <c r="O6" s="146"/>
      <c r="P6" s="149"/>
      <c r="Q6" s="149"/>
      <c r="R6" s="209"/>
    </row>
    <row r="7" spans="1:18" ht="18.75" customHeight="1" x14ac:dyDescent="0.25">
      <c r="A7" s="52" t="s">
        <v>20</v>
      </c>
      <c r="B7" s="108" t="s">
        <v>17</v>
      </c>
      <c r="C7" s="113">
        <v>35</v>
      </c>
      <c r="D7" s="113" t="s">
        <v>18</v>
      </c>
      <c r="E7" s="222"/>
      <c r="F7" s="140"/>
      <c r="G7" s="141"/>
      <c r="H7" s="142"/>
      <c r="I7" s="268"/>
      <c r="J7" s="269"/>
      <c r="K7" s="255"/>
      <c r="L7" s="144" t="s">
        <v>35</v>
      </c>
      <c r="M7" s="145">
        <f t="shared" si="0"/>
        <v>0.5</v>
      </c>
      <c r="N7" s="143"/>
      <c r="O7" s="146"/>
      <c r="P7" s="149"/>
      <c r="Q7" s="149"/>
      <c r="R7" s="209"/>
    </row>
    <row r="8" spans="1:18" ht="28.5" x14ac:dyDescent="0.25">
      <c r="A8" s="190" t="s">
        <v>20</v>
      </c>
      <c r="B8" s="189" t="s">
        <v>47</v>
      </c>
      <c r="C8" s="215">
        <v>24</v>
      </c>
      <c r="D8" s="191" t="s">
        <v>13</v>
      </c>
      <c r="E8" s="221" t="s">
        <v>91</v>
      </c>
      <c r="F8" s="133"/>
      <c r="G8" s="134"/>
      <c r="H8" s="135"/>
      <c r="I8" s="267"/>
      <c r="J8" s="266" t="s">
        <v>90</v>
      </c>
      <c r="K8" s="254" t="s">
        <v>90</v>
      </c>
      <c r="L8" s="137" t="s">
        <v>42</v>
      </c>
      <c r="M8" s="138" t="s">
        <v>90</v>
      </c>
      <c r="N8" s="136" t="s">
        <v>90</v>
      </c>
      <c r="O8" s="139" t="s">
        <v>90</v>
      </c>
      <c r="P8" s="139" t="s">
        <v>90</v>
      </c>
      <c r="Q8" s="139" t="s">
        <v>90</v>
      </c>
      <c r="R8" s="213" t="s">
        <v>90</v>
      </c>
    </row>
    <row r="9" spans="1:18" ht="46.5" x14ac:dyDescent="0.25">
      <c r="A9" s="190" t="s">
        <v>21</v>
      </c>
      <c r="B9" s="189" t="s">
        <v>48</v>
      </c>
      <c r="C9" s="215">
        <v>20</v>
      </c>
      <c r="D9" s="191" t="s">
        <v>23</v>
      </c>
      <c r="E9" s="223" t="s">
        <v>95</v>
      </c>
      <c r="F9" s="133"/>
      <c r="G9" s="134"/>
      <c r="H9" s="135"/>
      <c r="I9" s="267"/>
      <c r="J9" s="266" t="s">
        <v>90</v>
      </c>
      <c r="K9" s="254" t="s">
        <v>90</v>
      </c>
      <c r="L9" s="137" t="s">
        <v>36</v>
      </c>
      <c r="M9" s="138" t="s">
        <v>90</v>
      </c>
      <c r="N9" s="136" t="s">
        <v>90</v>
      </c>
      <c r="O9" s="139" t="s">
        <v>90</v>
      </c>
      <c r="P9" s="216"/>
      <c r="Q9" s="216"/>
      <c r="R9" s="217"/>
    </row>
    <row r="10" spans="1:18" ht="18.75" customHeight="1" x14ac:dyDescent="0.25">
      <c r="A10" s="52" t="s">
        <v>22</v>
      </c>
      <c r="B10" s="108" t="s">
        <v>17</v>
      </c>
      <c r="C10" s="113">
        <v>35</v>
      </c>
      <c r="D10" s="113" t="s">
        <v>18</v>
      </c>
      <c r="E10" s="222"/>
      <c r="F10" s="140"/>
      <c r="G10" s="141"/>
      <c r="H10" s="142"/>
      <c r="I10" s="268"/>
      <c r="J10" s="269"/>
      <c r="K10" s="255"/>
      <c r="L10" s="144" t="s">
        <v>37</v>
      </c>
      <c r="M10" s="145">
        <f>A10+TIME(2,0,0)</f>
        <v>0.54166666666666663</v>
      </c>
      <c r="N10" s="143"/>
      <c r="O10" s="146"/>
      <c r="P10" s="146"/>
      <c r="Q10" s="146"/>
      <c r="R10" s="210"/>
    </row>
    <row r="11" spans="1:18" ht="37.5" x14ac:dyDescent="0.25">
      <c r="A11" s="190" t="s">
        <v>22</v>
      </c>
      <c r="B11" s="189" t="s">
        <v>51</v>
      </c>
      <c r="C11" s="215">
        <v>50</v>
      </c>
      <c r="D11" s="191" t="s">
        <v>13</v>
      </c>
      <c r="E11" s="221" t="s">
        <v>96</v>
      </c>
      <c r="F11" s="133"/>
      <c r="G11" s="134"/>
      <c r="H11" s="135"/>
      <c r="I11" s="267"/>
      <c r="J11" s="266" t="s">
        <v>90</v>
      </c>
      <c r="K11" s="254" t="s">
        <v>90</v>
      </c>
      <c r="L11" s="137" t="s">
        <v>12</v>
      </c>
      <c r="M11" s="138" t="s">
        <v>90</v>
      </c>
      <c r="N11" s="136" t="s">
        <v>90</v>
      </c>
      <c r="O11" s="139" t="s">
        <v>90</v>
      </c>
      <c r="P11" s="139" t="s">
        <v>90</v>
      </c>
      <c r="Q11" s="139" t="s">
        <v>90</v>
      </c>
      <c r="R11" s="213" t="s">
        <v>90</v>
      </c>
    </row>
    <row r="12" spans="1:18" ht="18.75" customHeight="1" x14ac:dyDescent="0.25">
      <c r="A12" s="52" t="s">
        <v>24</v>
      </c>
      <c r="B12" s="108" t="s">
        <v>17</v>
      </c>
      <c r="C12" s="113">
        <v>35</v>
      </c>
      <c r="D12" s="113" t="s">
        <v>18</v>
      </c>
      <c r="E12" s="222"/>
      <c r="F12" s="147"/>
      <c r="G12" s="150"/>
      <c r="H12" s="151"/>
      <c r="I12" s="270"/>
      <c r="J12" s="271"/>
      <c r="K12" s="256"/>
      <c r="L12" s="144" t="s">
        <v>38</v>
      </c>
      <c r="M12" s="145">
        <f t="shared" ref="M12:M25" si="1">A12+TIME(2,0,0)</f>
        <v>0.5625</v>
      </c>
      <c r="N12" s="148"/>
      <c r="O12" s="149"/>
      <c r="P12" s="149"/>
      <c r="Q12" s="149"/>
      <c r="R12" s="209"/>
    </row>
    <row r="13" spans="1:18" ht="28.5" x14ac:dyDescent="0.25">
      <c r="A13" s="190" t="s">
        <v>24</v>
      </c>
      <c r="B13" s="189" t="s">
        <v>52</v>
      </c>
      <c r="C13" s="215">
        <v>20</v>
      </c>
      <c r="D13" s="191" t="s">
        <v>13</v>
      </c>
      <c r="E13" s="221" t="s">
        <v>91</v>
      </c>
      <c r="F13" s="133"/>
      <c r="G13" s="134"/>
      <c r="H13" s="135"/>
      <c r="I13" s="267"/>
      <c r="J13" s="266" t="s">
        <v>90</v>
      </c>
      <c r="K13" s="254" t="s">
        <v>90</v>
      </c>
      <c r="L13" s="137" t="s">
        <v>19</v>
      </c>
      <c r="M13" s="138" t="s">
        <v>90</v>
      </c>
      <c r="N13" s="136" t="s">
        <v>90</v>
      </c>
      <c r="O13" s="139" t="s">
        <v>90</v>
      </c>
      <c r="P13" s="139" t="s">
        <v>90</v>
      </c>
      <c r="Q13" s="139" t="s">
        <v>90</v>
      </c>
      <c r="R13" s="213" t="s">
        <v>90</v>
      </c>
    </row>
    <row r="14" spans="1:18" ht="18.75" customHeight="1" x14ac:dyDescent="0.25">
      <c r="A14" s="52" t="s">
        <v>25</v>
      </c>
      <c r="B14" s="108" t="s">
        <v>17</v>
      </c>
      <c r="C14" s="113">
        <v>35</v>
      </c>
      <c r="D14" s="113" t="s">
        <v>18</v>
      </c>
      <c r="E14" s="222"/>
      <c r="F14" s="147"/>
      <c r="G14" s="150"/>
      <c r="H14" s="151"/>
      <c r="I14" s="270"/>
      <c r="J14" s="271"/>
      <c r="K14" s="256"/>
      <c r="L14" s="144" t="s">
        <v>34</v>
      </c>
      <c r="M14" s="145">
        <f t="shared" si="1"/>
        <v>0.58333333333333337</v>
      </c>
      <c r="N14" s="148"/>
      <c r="O14" s="149"/>
      <c r="P14" s="149"/>
      <c r="Q14" s="149"/>
      <c r="R14" s="209"/>
    </row>
    <row r="15" spans="1:18" ht="18.75" customHeight="1" x14ac:dyDescent="0.25">
      <c r="A15" s="52" t="s">
        <v>43</v>
      </c>
      <c r="B15" s="108" t="s">
        <v>17</v>
      </c>
      <c r="C15" s="113">
        <v>35</v>
      </c>
      <c r="D15" s="113" t="s">
        <v>18</v>
      </c>
      <c r="E15" s="222"/>
      <c r="F15" s="140"/>
      <c r="G15" s="150"/>
      <c r="H15" s="151"/>
      <c r="I15" s="268"/>
      <c r="J15" s="269"/>
      <c r="K15" s="255"/>
      <c r="L15" s="144" t="s">
        <v>42</v>
      </c>
      <c r="M15" s="145">
        <f t="shared" si="1"/>
        <v>0.59375</v>
      </c>
      <c r="N15" s="143"/>
      <c r="O15" s="146"/>
      <c r="P15" s="146"/>
      <c r="Q15" s="146"/>
      <c r="R15" s="210"/>
    </row>
    <row r="16" spans="1:18" ht="18.75" customHeight="1" x14ac:dyDescent="0.25">
      <c r="A16" s="52" t="s">
        <v>26</v>
      </c>
      <c r="B16" s="108" t="s">
        <v>17</v>
      </c>
      <c r="C16" s="113">
        <v>35</v>
      </c>
      <c r="D16" s="113" t="s">
        <v>18</v>
      </c>
      <c r="E16" s="222"/>
      <c r="F16" s="140"/>
      <c r="G16" s="150"/>
      <c r="H16" s="151"/>
      <c r="I16" s="268"/>
      <c r="J16" s="269"/>
      <c r="K16" s="255"/>
      <c r="L16" s="144" t="s">
        <v>35</v>
      </c>
      <c r="M16" s="145">
        <f t="shared" si="1"/>
        <v>0.60416666666666674</v>
      </c>
      <c r="N16" s="143"/>
      <c r="O16" s="146"/>
      <c r="P16" s="146"/>
      <c r="Q16" s="146"/>
      <c r="R16" s="210"/>
    </row>
    <row r="17" spans="1:18" ht="18.75" customHeight="1" x14ac:dyDescent="0.25">
      <c r="A17" s="52" t="s">
        <v>27</v>
      </c>
      <c r="B17" s="108" t="s">
        <v>17</v>
      </c>
      <c r="C17" s="113">
        <v>35</v>
      </c>
      <c r="D17" s="113" t="s">
        <v>18</v>
      </c>
      <c r="E17" s="222"/>
      <c r="F17" s="140"/>
      <c r="G17" s="150"/>
      <c r="H17" s="151"/>
      <c r="I17" s="268"/>
      <c r="J17" s="269"/>
      <c r="K17" s="255"/>
      <c r="L17" s="144" t="s">
        <v>36</v>
      </c>
      <c r="M17" s="145">
        <f t="shared" si="1"/>
        <v>0.125</v>
      </c>
      <c r="N17" s="143"/>
      <c r="O17" s="146"/>
      <c r="P17" s="146"/>
      <c r="Q17" s="146"/>
      <c r="R17" s="210"/>
    </row>
    <row r="18" spans="1:18" s="15" customFormat="1" ht="21" customHeight="1" x14ac:dyDescent="0.25">
      <c r="A18" s="52" t="s">
        <v>28</v>
      </c>
      <c r="B18" s="108" t="s">
        <v>17</v>
      </c>
      <c r="C18" s="113">
        <v>35</v>
      </c>
      <c r="D18" s="113" t="s">
        <v>18</v>
      </c>
      <c r="E18" s="224"/>
      <c r="F18" s="147"/>
      <c r="G18" s="141"/>
      <c r="H18" s="142"/>
      <c r="I18" s="270"/>
      <c r="J18" s="271"/>
      <c r="K18" s="256"/>
      <c r="L18" s="144" t="s">
        <v>39</v>
      </c>
      <c r="M18" s="145">
        <f t="shared" si="1"/>
        <v>0.14583333333333331</v>
      </c>
      <c r="N18" s="148"/>
      <c r="O18" s="149"/>
      <c r="P18" s="149"/>
      <c r="Q18" s="149"/>
      <c r="R18" s="209"/>
    </row>
    <row r="19" spans="1:18" s="15" customFormat="1" ht="21" customHeight="1" x14ac:dyDescent="0.25">
      <c r="A19" s="52" t="s">
        <v>29</v>
      </c>
      <c r="B19" s="108" t="s">
        <v>17</v>
      </c>
      <c r="C19" s="113">
        <v>35</v>
      </c>
      <c r="D19" s="113" t="s">
        <v>18</v>
      </c>
      <c r="E19" s="224"/>
      <c r="F19" s="147"/>
      <c r="G19" s="141"/>
      <c r="H19" s="142"/>
      <c r="I19" s="270"/>
      <c r="J19" s="271"/>
      <c r="K19" s="256"/>
      <c r="L19" s="144" t="s">
        <v>19</v>
      </c>
      <c r="M19" s="145">
        <f t="shared" si="1"/>
        <v>0.16666666666666666</v>
      </c>
      <c r="N19" s="148"/>
      <c r="O19" s="149"/>
      <c r="P19" s="149"/>
      <c r="Q19" s="149"/>
      <c r="R19" s="209"/>
    </row>
    <row r="20" spans="1:18" ht="23.25" customHeight="1" x14ac:dyDescent="0.25">
      <c r="A20" s="190" t="s">
        <v>29</v>
      </c>
      <c r="B20" s="189" t="s">
        <v>53</v>
      </c>
      <c r="C20" s="215">
        <v>20</v>
      </c>
      <c r="D20" s="191" t="s">
        <v>13</v>
      </c>
      <c r="E20" s="229" t="s">
        <v>91</v>
      </c>
      <c r="F20" s="133"/>
      <c r="G20" s="134"/>
      <c r="H20" s="135"/>
      <c r="I20" s="267"/>
      <c r="J20" s="266" t="s">
        <v>90</v>
      </c>
      <c r="K20" s="254" t="s">
        <v>90</v>
      </c>
      <c r="L20" s="137" t="s">
        <v>38</v>
      </c>
      <c r="M20" s="138" t="s">
        <v>90</v>
      </c>
      <c r="N20" s="136" t="s">
        <v>90</v>
      </c>
      <c r="O20" s="139" t="s">
        <v>90</v>
      </c>
      <c r="P20" s="139" t="s">
        <v>90</v>
      </c>
      <c r="Q20" s="139" t="s">
        <v>90</v>
      </c>
      <c r="R20" s="213" t="s">
        <v>90</v>
      </c>
    </row>
    <row r="21" spans="1:18" s="15" customFormat="1" ht="21" customHeight="1" x14ac:dyDescent="0.25">
      <c r="A21" s="52" t="s">
        <v>33</v>
      </c>
      <c r="B21" s="110" t="s">
        <v>17</v>
      </c>
      <c r="C21" s="114">
        <v>35</v>
      </c>
      <c r="D21" s="114" t="s">
        <v>18</v>
      </c>
      <c r="E21" s="224"/>
      <c r="F21" s="147"/>
      <c r="G21" s="150"/>
      <c r="H21" s="151"/>
      <c r="I21" s="270"/>
      <c r="J21" s="271"/>
      <c r="K21" s="256"/>
      <c r="L21" s="144" t="s">
        <v>34</v>
      </c>
      <c r="M21" s="145">
        <f t="shared" si="1"/>
        <v>0.1875</v>
      </c>
      <c r="N21" s="148"/>
      <c r="O21" s="149"/>
      <c r="P21" s="149"/>
      <c r="Q21" s="149"/>
      <c r="R21" s="209"/>
    </row>
    <row r="22" spans="1:18" s="15" customFormat="1" ht="21" customHeight="1" x14ac:dyDescent="0.25">
      <c r="A22" s="52" t="s">
        <v>32</v>
      </c>
      <c r="B22" s="108" t="s">
        <v>17</v>
      </c>
      <c r="C22" s="113">
        <v>35</v>
      </c>
      <c r="D22" s="114" t="s">
        <v>18</v>
      </c>
      <c r="E22" s="224"/>
      <c r="F22" s="140"/>
      <c r="G22" s="141"/>
      <c r="H22" s="142"/>
      <c r="I22" s="268"/>
      <c r="J22" s="269"/>
      <c r="K22" s="255"/>
      <c r="L22" s="144" t="s">
        <v>41</v>
      </c>
      <c r="M22" s="145">
        <f t="shared" si="1"/>
        <v>0.20833333333333331</v>
      </c>
      <c r="N22" s="148"/>
      <c r="O22" s="149"/>
      <c r="P22" s="146"/>
      <c r="Q22" s="146"/>
      <c r="R22" s="210"/>
    </row>
    <row r="23" spans="1:18" s="15" customFormat="1" ht="21" customHeight="1" x14ac:dyDescent="0.25">
      <c r="A23" s="36" t="s">
        <v>31</v>
      </c>
      <c r="B23" s="108" t="s">
        <v>17</v>
      </c>
      <c r="C23" s="113">
        <v>35</v>
      </c>
      <c r="D23" s="114" t="s">
        <v>18</v>
      </c>
      <c r="E23" s="225"/>
      <c r="F23" s="140"/>
      <c r="G23" s="150"/>
      <c r="H23" s="151"/>
      <c r="I23" s="268"/>
      <c r="J23" s="269"/>
      <c r="K23" s="255"/>
      <c r="L23" s="144" t="s">
        <v>40</v>
      </c>
      <c r="M23" s="145">
        <f t="shared" si="1"/>
        <v>0.22916666666666669</v>
      </c>
      <c r="N23" s="143"/>
      <c r="O23" s="146"/>
      <c r="P23" s="146"/>
      <c r="Q23" s="146"/>
      <c r="R23" s="210"/>
    </row>
    <row r="24" spans="1:18" s="15" customFormat="1" ht="21" customHeight="1" x14ac:dyDescent="0.25">
      <c r="A24" s="64" t="s">
        <v>30</v>
      </c>
      <c r="B24" s="110" t="s">
        <v>17</v>
      </c>
      <c r="C24" s="114">
        <v>35</v>
      </c>
      <c r="D24" s="114" t="s">
        <v>18</v>
      </c>
      <c r="E24" s="225"/>
      <c r="F24" s="147"/>
      <c r="G24" s="141"/>
      <c r="H24" s="142"/>
      <c r="I24" s="268"/>
      <c r="J24" s="269"/>
      <c r="K24" s="255"/>
      <c r="L24" s="144" t="s">
        <v>39</v>
      </c>
      <c r="M24" s="145">
        <f t="shared" si="1"/>
        <v>0.25</v>
      </c>
      <c r="N24" s="143"/>
      <c r="O24" s="146"/>
      <c r="P24" s="146"/>
      <c r="Q24" s="146"/>
      <c r="R24" s="210"/>
    </row>
    <row r="25" spans="1:18" s="15" customFormat="1" ht="21" customHeight="1" thickBot="1" x14ac:dyDescent="0.3">
      <c r="A25" s="60" t="s">
        <v>16</v>
      </c>
      <c r="B25" s="109" t="s">
        <v>17</v>
      </c>
      <c r="C25" s="115">
        <v>35</v>
      </c>
      <c r="D25" s="115" t="s">
        <v>18</v>
      </c>
      <c r="E25" s="226"/>
      <c r="F25" s="147"/>
      <c r="G25" s="150"/>
      <c r="H25" s="151"/>
      <c r="I25" s="270"/>
      <c r="J25" s="271"/>
      <c r="K25" s="256"/>
      <c r="L25" s="144" t="s">
        <v>19</v>
      </c>
      <c r="M25" s="145">
        <f t="shared" si="1"/>
        <v>0.27083333333333331</v>
      </c>
      <c r="N25" s="148"/>
      <c r="O25" s="149"/>
      <c r="P25" s="149"/>
      <c r="Q25" s="149"/>
      <c r="R25" s="209"/>
    </row>
    <row r="26" spans="1:18" ht="5.25" customHeight="1" thickBot="1" x14ac:dyDescent="0.3">
      <c r="A26" s="184"/>
      <c r="B26" s="185"/>
      <c r="C26" s="132"/>
      <c r="D26" s="132"/>
      <c r="E26" s="227"/>
      <c r="F26" s="126"/>
      <c r="G26" s="127"/>
      <c r="H26" s="128"/>
      <c r="I26" s="272"/>
      <c r="J26" s="273"/>
      <c r="K26" s="257"/>
      <c r="L26" s="130"/>
      <c r="M26" s="131"/>
      <c r="N26" s="127"/>
      <c r="O26" s="132"/>
      <c r="P26" s="132"/>
      <c r="Q26" s="132"/>
      <c r="R26" s="132"/>
    </row>
    <row r="27" spans="1:18" x14ac:dyDescent="0.25">
      <c r="F27" s="152" t="str">
        <f>F1</f>
        <v># Shot</v>
      </c>
      <c r="I27" s="274" t="str">
        <f>I1</f>
        <v>Not Printed</v>
      </c>
      <c r="J27" s="275" t="str">
        <f>J1</f>
        <v>Duplicates</v>
      </c>
      <c r="K27" s="153" t="str">
        <f>K1</f>
        <v># Prints</v>
      </c>
      <c r="M27" s="155"/>
      <c r="N27" s="156" t="str">
        <f>N1</f>
        <v>Bypass</v>
      </c>
      <c r="O27" s="157" t="str">
        <f t="shared" ref="O27" si="2">O1</f>
        <v>No Show</v>
      </c>
      <c r="P27" s="157" t="str">
        <f t="shared" ref="P27:R27" si="3">P1</f>
        <v>Decline</v>
      </c>
      <c r="Q27" s="157" t="str">
        <f t="shared" si="3"/>
        <v>Digital Only</v>
      </c>
      <c r="R27" s="157" t="str">
        <f t="shared" si="3"/>
        <v>Stolen</v>
      </c>
    </row>
    <row r="28" spans="1:18" ht="15.75" thickBot="1" x14ac:dyDescent="0.3">
      <c r="F28" s="158"/>
      <c r="I28" s="276"/>
      <c r="J28" s="277"/>
      <c r="K28" s="159"/>
      <c r="M28" s="160"/>
      <c r="N28" s="161"/>
      <c r="O28" s="162"/>
      <c r="P28" s="162"/>
      <c r="Q28" s="162"/>
      <c r="R28" s="162"/>
    </row>
    <row r="29" spans="1:18" ht="15.75" thickBot="1" x14ac:dyDescent="0.3">
      <c r="A29" s="231" t="s">
        <v>97</v>
      </c>
      <c r="F29" s="163"/>
      <c r="G29" s="164" t="s">
        <v>81</v>
      </c>
      <c r="H29" s="165"/>
      <c r="I29" s="278"/>
      <c r="J29" s="279"/>
      <c r="K29" s="166"/>
      <c r="M29" s="160"/>
      <c r="N29" s="167"/>
      <c r="O29" s="168"/>
      <c r="P29" s="168"/>
      <c r="Q29" s="168"/>
      <c r="R29" s="168"/>
    </row>
    <row r="30" spans="1:18" ht="32.25" customHeight="1" thickBot="1" x14ac:dyDescent="0.3">
      <c r="A30" s="241" t="s">
        <v>0</v>
      </c>
      <c r="B30" s="242" t="s">
        <v>98</v>
      </c>
      <c r="C30" s="242"/>
      <c r="D30" s="234" t="s">
        <v>99</v>
      </c>
      <c r="E30" s="243" t="s">
        <v>4</v>
      </c>
      <c r="F30" s="250"/>
      <c r="G30" s="169" t="s">
        <v>87</v>
      </c>
      <c r="H30" s="170" t="s">
        <v>88</v>
      </c>
      <c r="I30" s="280"/>
      <c r="J30" s="281"/>
      <c r="K30" s="249"/>
      <c r="M30" s="160"/>
      <c r="N30" s="171"/>
      <c r="O30" s="172"/>
      <c r="P30" s="172"/>
      <c r="Q30" s="172"/>
      <c r="R30" s="248"/>
    </row>
    <row r="31" spans="1:18" ht="5.25" customHeight="1" x14ac:dyDescent="0.25">
      <c r="A31" s="235"/>
      <c r="B31" s="236"/>
      <c r="C31" s="237"/>
      <c r="D31" s="237"/>
      <c r="E31" s="244"/>
      <c r="F31" s="238"/>
      <c r="G31" s="127"/>
      <c r="H31" s="128"/>
      <c r="I31" s="282"/>
      <c r="J31" s="283"/>
      <c r="K31" s="258"/>
      <c r="L31" s="130"/>
      <c r="M31" s="131"/>
      <c r="N31" s="239"/>
      <c r="O31" s="237"/>
      <c r="P31" s="237"/>
      <c r="Q31" s="237"/>
      <c r="R31" s="237"/>
    </row>
    <row r="32" spans="1:18" x14ac:dyDescent="0.25">
      <c r="A32" s="240"/>
      <c r="B32" s="232"/>
      <c r="C32" s="233"/>
      <c r="D32" s="230"/>
      <c r="E32" s="245"/>
      <c r="F32" s="246"/>
      <c r="G32" s="174"/>
      <c r="H32" s="175"/>
      <c r="I32" s="284"/>
      <c r="J32" s="285"/>
      <c r="K32" s="173"/>
      <c r="L32" s="176"/>
      <c r="M32" s="214"/>
      <c r="N32" s="80"/>
      <c r="O32" s="211"/>
      <c r="P32" s="211"/>
      <c r="Q32" s="211"/>
      <c r="R32" s="211"/>
    </row>
    <row r="33" spans="1:18" x14ac:dyDescent="0.25">
      <c r="A33" s="240"/>
      <c r="B33" s="232"/>
      <c r="C33" s="233"/>
      <c r="D33" s="230"/>
      <c r="E33" s="245"/>
      <c r="F33" s="246"/>
      <c r="G33" s="174"/>
      <c r="H33" s="175"/>
      <c r="I33" s="284"/>
      <c r="J33" s="285"/>
      <c r="K33" s="173"/>
      <c r="L33" s="176"/>
      <c r="M33" s="214"/>
      <c r="N33" s="80"/>
      <c r="O33" s="211"/>
      <c r="P33" s="211"/>
      <c r="Q33" s="211"/>
      <c r="R33" s="211"/>
    </row>
    <row r="34" spans="1:18" x14ac:dyDescent="0.25">
      <c r="A34" s="240"/>
      <c r="B34" s="232"/>
      <c r="C34" s="233"/>
      <c r="D34" s="230"/>
      <c r="E34" s="245"/>
      <c r="F34" s="246"/>
      <c r="G34" s="174"/>
      <c r="H34" s="175"/>
      <c r="I34" s="284"/>
      <c r="J34" s="285"/>
      <c r="K34" s="173"/>
      <c r="L34" s="176"/>
      <c r="M34" s="214"/>
      <c r="N34" s="80"/>
      <c r="O34" s="211"/>
      <c r="P34" s="211"/>
      <c r="Q34" s="211"/>
      <c r="R34" s="211"/>
    </row>
    <row r="35" spans="1:18" x14ac:dyDescent="0.25">
      <c r="A35" s="240"/>
      <c r="B35" s="232"/>
      <c r="C35" s="233"/>
      <c r="D35" s="230"/>
      <c r="E35" s="245"/>
      <c r="F35" s="246"/>
      <c r="G35" s="174"/>
      <c r="H35" s="175"/>
      <c r="I35" s="284"/>
      <c r="J35" s="285"/>
      <c r="K35" s="173"/>
      <c r="L35" s="176"/>
      <c r="M35" s="214"/>
      <c r="N35" s="80"/>
      <c r="O35" s="211"/>
      <c r="P35" s="211"/>
      <c r="Q35" s="211"/>
      <c r="R35" s="211"/>
    </row>
    <row r="36" spans="1:18" x14ac:dyDescent="0.25">
      <c r="A36" s="240"/>
      <c r="B36" s="232"/>
      <c r="C36" s="233"/>
      <c r="D36" s="230"/>
      <c r="E36" s="245"/>
      <c r="F36" s="246"/>
      <c r="G36" s="174"/>
      <c r="H36" s="175"/>
      <c r="I36" s="284"/>
      <c r="J36" s="285"/>
      <c r="K36" s="173"/>
      <c r="L36" s="176"/>
      <c r="M36" s="214"/>
      <c r="N36" s="80"/>
      <c r="O36" s="211"/>
      <c r="P36" s="211"/>
      <c r="Q36" s="211"/>
      <c r="R36" s="211"/>
    </row>
    <row r="37" spans="1:18" ht="15.75" thickBot="1" x14ac:dyDescent="0.3">
      <c r="A37" s="240"/>
      <c r="B37" s="232"/>
      <c r="C37" s="233"/>
      <c r="D37" s="230"/>
      <c r="E37" s="245"/>
      <c r="F37" s="247"/>
      <c r="G37" s="174"/>
      <c r="H37" s="175"/>
      <c r="I37" s="284"/>
      <c r="J37" s="285"/>
      <c r="K37" s="173"/>
      <c r="L37" s="176"/>
      <c r="M37" s="214"/>
      <c r="N37" s="80"/>
      <c r="O37" s="211"/>
      <c r="P37" s="211"/>
      <c r="Q37" s="211"/>
      <c r="R37" s="211"/>
    </row>
    <row r="38" spans="1:18" ht="5.25" customHeight="1" x14ac:dyDescent="0.25">
      <c r="A38" s="235"/>
      <c r="B38" s="236"/>
      <c r="C38" s="237"/>
      <c r="D38" s="237"/>
      <c r="E38" s="244"/>
      <c r="F38" s="126"/>
      <c r="G38" s="127"/>
      <c r="H38" s="128"/>
      <c r="I38" s="126"/>
      <c r="J38" s="127"/>
      <c r="K38" s="129"/>
      <c r="L38" s="130"/>
      <c r="M38" s="131"/>
      <c r="N38" s="127"/>
      <c r="O38" s="132"/>
      <c r="P38" s="132"/>
      <c r="Q38" s="132"/>
      <c r="R38" s="132"/>
    </row>
  </sheetData>
  <mergeCells count="27">
    <mergeCell ref="B30:C30"/>
    <mergeCell ref="B32:C32"/>
    <mergeCell ref="B33:C33"/>
    <mergeCell ref="B34:C34"/>
    <mergeCell ref="B35:C35"/>
    <mergeCell ref="B36:C36"/>
    <mergeCell ref="B37:C37"/>
    <mergeCell ref="P1:P2"/>
    <mergeCell ref="Q1:Q2"/>
    <mergeCell ref="R1:R2"/>
    <mergeCell ref="P27:P29"/>
    <mergeCell ref="Q27:Q29"/>
    <mergeCell ref="R27:R29"/>
    <mergeCell ref="K1:K2"/>
    <mergeCell ref="N1:N2"/>
    <mergeCell ref="O1:O2"/>
    <mergeCell ref="F27:F29"/>
    <mergeCell ref="I27:I29"/>
    <mergeCell ref="J27:J29"/>
    <mergeCell ref="K27:K29"/>
    <mergeCell ref="N27:N29"/>
    <mergeCell ref="O27:O29"/>
    <mergeCell ref="G29:H29"/>
    <mergeCell ref="F1:F2"/>
    <mergeCell ref="G1:H1"/>
    <mergeCell ref="I1:I2"/>
    <mergeCell ref="J1:J2"/>
  </mergeCells>
  <pageMargins left="0.25" right="0.25" top="0.3" bottom="0.28999999999999998" header="0.3" footer="0.3"/>
  <pageSetup scale="83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="125" zoomScaleNormal="125" workbookViewId="0">
      <selection activeCell="F39" sqref="A1:F39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5.85546875" customWidth="1"/>
    <col min="7" max="7" width="19.5703125" style="15" customWidth="1"/>
  </cols>
  <sheetData>
    <row r="1" spans="1:7" ht="24.75" customHeight="1" thickBot="1" x14ac:dyDescent="0.3">
      <c r="A1" s="100" t="s">
        <v>11</v>
      </c>
      <c r="B1" s="101"/>
      <c r="C1" s="101"/>
      <c r="D1" s="101"/>
      <c r="E1" s="102"/>
      <c r="F1" s="56"/>
    </row>
    <row r="2" spans="1:7" ht="15.75" thickBot="1" x14ac:dyDescent="0.3">
      <c r="A2" s="45" t="s">
        <v>0</v>
      </c>
      <c r="B2" s="46" t="s">
        <v>1</v>
      </c>
      <c r="C2" s="46" t="s">
        <v>3</v>
      </c>
      <c r="D2" s="46" t="s">
        <v>2</v>
      </c>
      <c r="E2" s="47" t="s">
        <v>4</v>
      </c>
      <c r="F2" s="56" t="s">
        <v>10</v>
      </c>
      <c r="G2" s="16"/>
    </row>
    <row r="3" spans="1:7" ht="29.25" customHeight="1" x14ac:dyDescent="0.25">
      <c r="A3" s="67">
        <v>0.375</v>
      </c>
      <c r="B3" s="70" t="s">
        <v>44</v>
      </c>
      <c r="C3" s="68">
        <v>31</v>
      </c>
      <c r="D3" s="68" t="s">
        <v>13</v>
      </c>
      <c r="E3" s="69" t="s">
        <v>45</v>
      </c>
      <c r="F3" s="57" t="s">
        <v>12</v>
      </c>
      <c r="G3" s="16"/>
    </row>
    <row r="4" spans="1:7" ht="39" customHeight="1" x14ac:dyDescent="0.25">
      <c r="A4" s="71">
        <v>0.375</v>
      </c>
      <c r="B4" s="70" t="s">
        <v>46</v>
      </c>
      <c r="C4" s="68">
        <v>4</v>
      </c>
      <c r="D4" s="68" t="s">
        <v>14</v>
      </c>
      <c r="E4" s="69" t="s">
        <v>45</v>
      </c>
      <c r="F4" s="51" t="s">
        <v>15</v>
      </c>
      <c r="G4" s="16"/>
    </row>
    <row r="5" spans="1:7" ht="23.25" customHeight="1" x14ac:dyDescent="0.25">
      <c r="A5" s="49">
        <v>0.41666666666666669</v>
      </c>
      <c r="B5" s="35" t="s">
        <v>17</v>
      </c>
      <c r="C5" s="37">
        <v>35</v>
      </c>
      <c r="D5" s="37" t="s">
        <v>18</v>
      </c>
      <c r="E5" s="50"/>
      <c r="F5" s="51" t="s">
        <v>34</v>
      </c>
      <c r="G5" s="16"/>
    </row>
    <row r="6" spans="1:7" ht="21" customHeight="1" x14ac:dyDescent="0.25">
      <c r="A6" s="36" t="s">
        <v>20</v>
      </c>
      <c r="B6" s="37" t="s">
        <v>17</v>
      </c>
      <c r="C6" s="37">
        <v>35</v>
      </c>
      <c r="D6" s="37" t="s">
        <v>18</v>
      </c>
      <c r="E6" s="48"/>
      <c r="F6" s="51" t="s">
        <v>35</v>
      </c>
      <c r="G6" s="16"/>
    </row>
    <row r="7" spans="1:7" ht="29.25" customHeight="1" x14ac:dyDescent="0.25">
      <c r="A7" s="72" t="s">
        <v>20</v>
      </c>
      <c r="B7" s="70" t="s">
        <v>47</v>
      </c>
      <c r="C7" s="68">
        <v>24</v>
      </c>
      <c r="D7" s="68" t="s">
        <v>13</v>
      </c>
      <c r="E7" s="73" t="s">
        <v>45</v>
      </c>
      <c r="F7" s="58" t="s">
        <v>42</v>
      </c>
      <c r="G7" s="16"/>
    </row>
    <row r="8" spans="1:7" ht="43.5" customHeight="1" x14ac:dyDescent="0.25">
      <c r="A8" s="72" t="s">
        <v>21</v>
      </c>
      <c r="B8" s="70" t="s">
        <v>48</v>
      </c>
      <c r="C8" s="68">
        <v>20</v>
      </c>
      <c r="D8" s="68" t="s">
        <v>23</v>
      </c>
      <c r="E8" s="73" t="s">
        <v>49</v>
      </c>
      <c r="F8" s="58" t="s">
        <v>36</v>
      </c>
      <c r="G8" s="16"/>
    </row>
    <row r="9" spans="1:7" ht="18.75" customHeight="1" x14ac:dyDescent="0.25">
      <c r="A9" s="52" t="s">
        <v>22</v>
      </c>
      <c r="B9" s="37" t="s">
        <v>17</v>
      </c>
      <c r="C9" s="37">
        <v>35</v>
      </c>
      <c r="D9" s="37" t="s">
        <v>18</v>
      </c>
      <c r="E9" s="59"/>
      <c r="F9" s="58" t="s">
        <v>37</v>
      </c>
      <c r="G9" s="16"/>
    </row>
    <row r="10" spans="1:7" ht="30.75" customHeight="1" x14ac:dyDescent="0.25">
      <c r="A10" s="72" t="s">
        <v>22</v>
      </c>
      <c r="B10" s="76" t="s">
        <v>51</v>
      </c>
      <c r="C10" s="68">
        <v>50</v>
      </c>
      <c r="D10" s="68" t="s">
        <v>13</v>
      </c>
      <c r="E10" s="73" t="s">
        <v>50</v>
      </c>
      <c r="F10" s="58" t="s">
        <v>12</v>
      </c>
      <c r="G10" s="16"/>
    </row>
    <row r="11" spans="1:7" ht="18.75" customHeight="1" x14ac:dyDescent="0.25">
      <c r="A11" s="52" t="s">
        <v>24</v>
      </c>
      <c r="B11" s="37" t="s">
        <v>17</v>
      </c>
      <c r="C11" s="37">
        <v>35</v>
      </c>
      <c r="D11" s="37" t="s">
        <v>18</v>
      </c>
      <c r="E11" s="59"/>
      <c r="F11" s="58" t="s">
        <v>38</v>
      </c>
      <c r="G11" s="16"/>
    </row>
    <row r="12" spans="1:7" ht="33.75" customHeight="1" x14ac:dyDescent="0.25">
      <c r="A12" s="72" t="s">
        <v>24</v>
      </c>
      <c r="B12" s="70" t="s">
        <v>52</v>
      </c>
      <c r="C12" s="68">
        <v>20</v>
      </c>
      <c r="D12" s="68" t="s">
        <v>13</v>
      </c>
      <c r="E12" s="73" t="s">
        <v>45</v>
      </c>
      <c r="F12" s="58" t="s">
        <v>19</v>
      </c>
      <c r="G12" s="16"/>
    </row>
    <row r="13" spans="1:7" ht="18.75" customHeight="1" x14ac:dyDescent="0.25">
      <c r="A13" s="52" t="s">
        <v>25</v>
      </c>
      <c r="B13" s="37" t="s">
        <v>17</v>
      </c>
      <c r="C13" s="37">
        <v>35</v>
      </c>
      <c r="D13" s="37" t="s">
        <v>18</v>
      </c>
      <c r="E13" s="59"/>
      <c r="F13" s="58" t="s">
        <v>34</v>
      </c>
      <c r="G13" s="16"/>
    </row>
    <row r="14" spans="1:7" ht="18.75" customHeight="1" x14ac:dyDescent="0.25">
      <c r="A14" s="52" t="s">
        <v>43</v>
      </c>
      <c r="B14" s="37" t="s">
        <v>17</v>
      </c>
      <c r="C14" s="37">
        <v>35</v>
      </c>
      <c r="D14" s="37" t="s">
        <v>18</v>
      </c>
      <c r="E14" s="59"/>
      <c r="F14" s="58" t="s">
        <v>42</v>
      </c>
      <c r="G14" s="16"/>
    </row>
    <row r="15" spans="1:7" ht="18.75" customHeight="1" x14ac:dyDescent="0.25">
      <c r="A15" s="52" t="s">
        <v>26</v>
      </c>
      <c r="B15" s="37" t="s">
        <v>17</v>
      </c>
      <c r="C15" s="37">
        <v>35</v>
      </c>
      <c r="D15" s="37" t="s">
        <v>18</v>
      </c>
      <c r="E15" s="59"/>
      <c r="F15" s="58" t="s">
        <v>35</v>
      </c>
      <c r="G15" s="16"/>
    </row>
    <row r="16" spans="1:7" ht="21" customHeight="1" x14ac:dyDescent="0.25">
      <c r="A16" s="52" t="s">
        <v>27</v>
      </c>
      <c r="B16" s="37" t="s">
        <v>17</v>
      </c>
      <c r="C16" s="37">
        <v>35</v>
      </c>
      <c r="D16" s="37" t="s">
        <v>18</v>
      </c>
      <c r="E16" s="53"/>
      <c r="F16" s="54" t="s">
        <v>36</v>
      </c>
    </row>
    <row r="17" spans="1:6" ht="21" customHeight="1" x14ac:dyDescent="0.25">
      <c r="A17" s="52" t="s">
        <v>28</v>
      </c>
      <c r="B17" s="37" t="s">
        <v>17</v>
      </c>
      <c r="C17" s="37">
        <v>35</v>
      </c>
      <c r="D17" s="37" t="s">
        <v>18</v>
      </c>
      <c r="E17" s="55"/>
      <c r="F17" s="54" t="s">
        <v>39</v>
      </c>
    </row>
    <row r="18" spans="1:6" ht="21" customHeight="1" x14ac:dyDescent="0.25">
      <c r="A18" s="52" t="s">
        <v>29</v>
      </c>
      <c r="B18" s="37" t="s">
        <v>17</v>
      </c>
      <c r="C18" s="37">
        <v>35</v>
      </c>
      <c r="D18" s="37" t="s">
        <v>18</v>
      </c>
      <c r="E18" s="55"/>
      <c r="F18" s="54" t="s">
        <v>19</v>
      </c>
    </row>
    <row r="19" spans="1:6" ht="21" customHeight="1" x14ac:dyDescent="0.25">
      <c r="A19" s="72" t="s">
        <v>29</v>
      </c>
      <c r="B19" s="70" t="s">
        <v>53</v>
      </c>
      <c r="C19" s="68">
        <v>20</v>
      </c>
      <c r="D19" s="68" t="s">
        <v>13</v>
      </c>
      <c r="E19" s="74" t="s">
        <v>45</v>
      </c>
      <c r="F19" s="54" t="s">
        <v>38</v>
      </c>
    </row>
    <row r="20" spans="1:6" ht="21" customHeight="1" x14ac:dyDescent="0.25">
      <c r="A20" s="52" t="s">
        <v>33</v>
      </c>
      <c r="B20" s="66" t="s">
        <v>17</v>
      </c>
      <c r="C20" s="66">
        <v>35</v>
      </c>
      <c r="D20" s="66" t="s">
        <v>18</v>
      </c>
      <c r="E20" s="55"/>
      <c r="F20" s="54" t="s">
        <v>34</v>
      </c>
    </row>
    <row r="21" spans="1:6" ht="21" customHeight="1" x14ac:dyDescent="0.25">
      <c r="A21" s="52" t="s">
        <v>32</v>
      </c>
      <c r="B21" s="37" t="s">
        <v>17</v>
      </c>
      <c r="C21" s="37">
        <v>35</v>
      </c>
      <c r="D21" s="66" t="s">
        <v>18</v>
      </c>
      <c r="E21" s="55"/>
      <c r="F21" s="63" t="s">
        <v>41</v>
      </c>
    </row>
    <row r="22" spans="1:6" ht="21" customHeight="1" x14ac:dyDescent="0.25">
      <c r="A22" s="36" t="s">
        <v>31</v>
      </c>
      <c r="B22" s="37" t="s">
        <v>17</v>
      </c>
      <c r="C22" s="37">
        <v>35</v>
      </c>
      <c r="D22" s="66" t="s">
        <v>18</v>
      </c>
      <c r="E22" s="53"/>
      <c r="F22" s="65" t="s">
        <v>40</v>
      </c>
    </row>
    <row r="23" spans="1:6" ht="21" customHeight="1" x14ac:dyDescent="0.25">
      <c r="A23" s="64" t="s">
        <v>30</v>
      </c>
      <c r="B23" s="66" t="s">
        <v>17</v>
      </c>
      <c r="C23" s="66">
        <v>35</v>
      </c>
      <c r="D23" s="66" t="s">
        <v>18</v>
      </c>
      <c r="E23" s="53"/>
      <c r="F23" s="63" t="s">
        <v>39</v>
      </c>
    </row>
    <row r="24" spans="1:6" ht="21" customHeight="1" thickBot="1" x14ac:dyDescent="0.3">
      <c r="A24" s="60" t="s">
        <v>16</v>
      </c>
      <c r="B24" s="46" t="s">
        <v>17</v>
      </c>
      <c r="C24" s="46">
        <v>35</v>
      </c>
      <c r="D24" s="46" t="s">
        <v>18</v>
      </c>
      <c r="E24" s="61"/>
      <c r="F24" s="62" t="s">
        <v>19</v>
      </c>
    </row>
    <row r="25" spans="1:6" x14ac:dyDescent="0.25">
      <c r="A25" s="26"/>
      <c r="B25" s="31"/>
      <c r="C25" s="27"/>
      <c r="D25" s="28"/>
      <c r="E25" s="29"/>
      <c r="F25" s="30"/>
    </row>
    <row r="26" spans="1:6" ht="15.75" thickBot="1" x14ac:dyDescent="0.3">
      <c r="A26" s="20"/>
      <c r="B26" s="17"/>
      <c r="C26" s="21"/>
      <c r="D26" s="19"/>
      <c r="E26" s="18"/>
      <c r="F26" s="25"/>
    </row>
    <row r="27" spans="1:6" x14ac:dyDescent="0.25">
      <c r="A27" s="77" t="s">
        <v>54</v>
      </c>
      <c r="B27" s="78" t="s">
        <v>73</v>
      </c>
      <c r="C27" s="79"/>
      <c r="D27" s="38" t="s">
        <v>55</v>
      </c>
      <c r="E27" s="39"/>
      <c r="F27" s="40"/>
    </row>
    <row r="28" spans="1:6" x14ac:dyDescent="0.25">
      <c r="A28" s="80" t="s">
        <v>56</v>
      </c>
      <c r="B28" s="81" t="s">
        <v>74</v>
      </c>
      <c r="C28" s="82"/>
      <c r="D28" s="41" t="s">
        <v>57</v>
      </c>
      <c r="E28" s="38"/>
      <c r="F28" s="40"/>
    </row>
    <row r="29" spans="1:6" x14ac:dyDescent="0.25">
      <c r="A29" s="80" t="s">
        <v>58</v>
      </c>
      <c r="B29" s="97" t="s">
        <v>75</v>
      </c>
      <c r="C29" s="82"/>
      <c r="D29" s="41" t="s">
        <v>59</v>
      </c>
      <c r="E29" s="98" t="s">
        <v>78</v>
      </c>
      <c r="F29" s="42"/>
    </row>
    <row r="30" spans="1:6" x14ac:dyDescent="0.25">
      <c r="A30" s="80" t="s">
        <v>60</v>
      </c>
      <c r="B30" s="83" t="s">
        <v>76</v>
      </c>
      <c r="C30" s="82"/>
      <c r="D30" s="41" t="s">
        <v>61</v>
      </c>
      <c r="E30" s="84" t="s">
        <v>79</v>
      </c>
      <c r="F30" s="42"/>
    </row>
    <row r="31" spans="1:6" x14ac:dyDescent="0.25">
      <c r="A31" s="85" t="s">
        <v>7</v>
      </c>
      <c r="B31" s="86" t="s">
        <v>72</v>
      </c>
      <c r="C31" s="87"/>
      <c r="D31" s="43" t="s">
        <v>7</v>
      </c>
      <c r="E31" s="88" t="s">
        <v>62</v>
      </c>
      <c r="F31" s="42"/>
    </row>
    <row r="32" spans="1:6" ht="15.75" thickBot="1" x14ac:dyDescent="0.3">
      <c r="A32" s="1" t="s">
        <v>5</v>
      </c>
      <c r="B32" s="44"/>
      <c r="C32" s="89"/>
      <c r="D32" s="90" t="s">
        <v>5</v>
      </c>
      <c r="E32" s="99" t="s">
        <v>77</v>
      </c>
      <c r="F32" s="42"/>
    </row>
    <row r="33" spans="1:5" x14ac:dyDescent="0.25">
      <c r="A33" s="91" t="s">
        <v>63</v>
      </c>
      <c r="B33" s="32"/>
      <c r="C33" s="92"/>
      <c r="D33" s="92" t="s">
        <v>64</v>
      </c>
      <c r="E33" s="93"/>
    </row>
    <row r="34" spans="1:5" x14ac:dyDescent="0.25">
      <c r="A34" s="80" t="s">
        <v>65</v>
      </c>
      <c r="B34" s="33"/>
      <c r="C34" s="82"/>
      <c r="D34" s="82" t="s">
        <v>66</v>
      </c>
      <c r="E34" s="94"/>
    </row>
    <row r="35" spans="1:5" x14ac:dyDescent="0.25">
      <c r="A35" s="80" t="s">
        <v>67</v>
      </c>
      <c r="B35" s="33"/>
      <c r="C35" s="82"/>
      <c r="D35" s="82" t="s">
        <v>68</v>
      </c>
      <c r="E35" s="95"/>
    </row>
    <row r="36" spans="1:5" x14ac:dyDescent="0.25">
      <c r="A36" s="80" t="s">
        <v>69</v>
      </c>
      <c r="B36" s="33"/>
      <c r="C36" s="82"/>
      <c r="D36" s="82" t="s">
        <v>70</v>
      </c>
      <c r="E36" s="94"/>
    </row>
    <row r="37" spans="1:5" x14ac:dyDescent="0.25">
      <c r="A37" s="85" t="s">
        <v>7</v>
      </c>
      <c r="B37" s="34"/>
      <c r="C37" s="86"/>
      <c r="D37" s="86" t="s">
        <v>71</v>
      </c>
      <c r="E37" s="96"/>
    </row>
    <row r="38" spans="1:5" ht="15.75" thickBot="1" x14ac:dyDescent="0.3">
      <c r="A38" s="1" t="s">
        <v>5</v>
      </c>
      <c r="B38" s="44"/>
      <c r="C38" s="8"/>
      <c r="D38" s="9" t="s">
        <v>7</v>
      </c>
      <c r="E38" s="10"/>
    </row>
    <row r="39" spans="1:5" x14ac:dyDescent="0.25">
      <c r="B39" s="13"/>
      <c r="E39" s="13"/>
    </row>
    <row r="40" spans="1:5" x14ac:dyDescent="0.25">
      <c r="B40" s="13"/>
      <c r="E40" s="13"/>
    </row>
    <row r="41" spans="1:5" ht="15.75" thickBot="1" x14ac:dyDescent="0.3"/>
    <row r="42" spans="1:5" x14ac:dyDescent="0.25">
      <c r="A42" s="11"/>
      <c r="B42" s="103" t="s">
        <v>6</v>
      </c>
      <c r="C42" s="104"/>
      <c r="D42" s="104"/>
      <c r="E42" s="105"/>
    </row>
    <row r="43" spans="1:5" ht="15.75" thickBot="1" x14ac:dyDescent="0.3">
      <c r="A43" s="12"/>
      <c r="B43" s="106"/>
      <c r="C43" s="106"/>
      <c r="D43" s="106"/>
      <c r="E43" s="107"/>
    </row>
    <row r="44" spans="1:5" ht="15.75" thickBot="1" x14ac:dyDescent="0.3">
      <c r="A44" s="5" t="s">
        <v>0</v>
      </c>
      <c r="B44" s="6" t="s">
        <v>8</v>
      </c>
      <c r="C44" s="6" t="s">
        <v>3</v>
      </c>
      <c r="D44" s="6" t="s">
        <v>2</v>
      </c>
      <c r="E44" s="7" t="s">
        <v>9</v>
      </c>
    </row>
    <row r="45" spans="1:5" x14ac:dyDescent="0.25">
      <c r="A45" s="2"/>
      <c r="B45" s="14"/>
      <c r="C45" s="3"/>
      <c r="D45" s="3"/>
      <c r="E45" s="4"/>
    </row>
    <row r="46" spans="1:5" x14ac:dyDescent="0.25">
      <c r="A46" s="22"/>
      <c r="B46" s="23"/>
      <c r="C46" s="24"/>
      <c r="D46" s="24"/>
      <c r="E46" s="24"/>
    </row>
  </sheetData>
  <mergeCells count="2">
    <mergeCell ref="A1:E1"/>
    <mergeCell ref="B42:E43"/>
  </mergeCells>
  <pageMargins left="0.25" right="0.25" top="0.75" bottom="0.75" header="0.3" footer="0.3"/>
  <pageSetup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10.07 (3)</vt:lpstr>
      <vt:lpstr>10.07 (2)</vt:lpstr>
      <vt:lpstr>10.07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2023-10-07T00:27:02Z</cp:lastPrinted>
  <dcterms:created xsi:type="dcterms:W3CDTF">2010-01-10T05:59:46Z</dcterms:created>
  <dcterms:modified xsi:type="dcterms:W3CDTF">2023-10-07T00:40:29Z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