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2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3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3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3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3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3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3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3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4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5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5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5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41" documentId="8_{D5A4CFFA-0E63-4D95-97CE-64BE77D6BDA1}" xr6:coauthVersionLast="47" xr6:coauthVersionMax="47" xr10:uidLastSave="{6281227B-D931-4C28-AB4D-7838C9C4F600}"/>
  <bookViews>
    <workbookView xWindow="28680" yWindow="-120" windowWidth="29040" windowHeight="16440" xr2:uid="{4137FAD1-3CF4-4BE9-A0AF-08DF719C60FA}"/>
  </bookViews>
  <sheets>
    <sheet name="MAR" sheetId="6" r:id="rId1"/>
    <sheet name="SW08" sheetId="8" r:id="rId2"/>
    <sheet name="SW09" sheetId="9" r:id="rId3"/>
    <sheet name="SW10" sheetId="10" r:id="rId4"/>
    <sheet name="SW11" sheetId="11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6" l="1"/>
  <c r="D6" i="6"/>
  <c r="E6" i="6"/>
  <c r="F6" i="6"/>
  <c r="H6" i="6"/>
  <c r="G6" i="6"/>
  <c r="I6" i="6"/>
  <c r="B6" i="6"/>
  <c r="C5" i="6"/>
  <c r="D5" i="6"/>
  <c r="E5" i="6"/>
  <c r="F5" i="6"/>
  <c r="H5" i="6"/>
  <c r="G5" i="6"/>
  <c r="I5" i="6"/>
  <c r="B5" i="6"/>
  <c r="C4" i="6"/>
  <c r="D4" i="6"/>
  <c r="E4" i="6"/>
  <c r="F4" i="6"/>
  <c r="H4" i="6"/>
  <c r="G4" i="6"/>
  <c r="I4" i="6"/>
  <c r="B4" i="6"/>
  <c r="C11" i="11"/>
  <c r="I10" i="11"/>
  <c r="H10" i="11"/>
  <c r="G10" i="11"/>
  <c r="F10" i="11"/>
  <c r="E10" i="11"/>
  <c r="D10" i="11"/>
  <c r="C10" i="11"/>
  <c r="B10" i="11"/>
  <c r="R9" i="11"/>
  <c r="L9" i="11"/>
  <c r="J9" i="11"/>
  <c r="K9" i="11"/>
  <c r="Q9" i="11"/>
  <c r="P9" i="11"/>
  <c r="N9" i="11"/>
  <c r="M9" i="11"/>
  <c r="O9" i="11"/>
  <c r="R8" i="11"/>
  <c r="P8" i="11"/>
  <c r="M8" i="11"/>
  <c r="K8" i="11"/>
  <c r="J8" i="11"/>
  <c r="Q8" i="11"/>
  <c r="O8" i="11"/>
  <c r="N8" i="11"/>
  <c r="L8" i="11"/>
  <c r="R7" i="11"/>
  <c r="Q7" i="11"/>
  <c r="N7" i="11"/>
  <c r="L7" i="11"/>
  <c r="J7" i="11"/>
  <c r="K7" i="11"/>
  <c r="P7" i="11"/>
  <c r="O7" i="11"/>
  <c r="M7" i="11"/>
  <c r="R6" i="11"/>
  <c r="O6" i="11"/>
  <c r="J6" i="11"/>
  <c r="Q6" i="11"/>
  <c r="P6" i="11"/>
  <c r="N6" i="11"/>
  <c r="L6" i="11"/>
  <c r="M6" i="11"/>
  <c r="R5" i="11"/>
  <c r="P5" i="11"/>
  <c r="K5" i="11"/>
  <c r="J5" i="11"/>
  <c r="Q5" i="11"/>
  <c r="O5" i="11"/>
  <c r="M5" i="11"/>
  <c r="L5" i="11"/>
  <c r="N5" i="11"/>
  <c r="R4" i="11"/>
  <c r="Q4" i="11"/>
  <c r="J4" i="11"/>
  <c r="K4" i="11"/>
  <c r="P4" i="11"/>
  <c r="N4" i="11"/>
  <c r="M4" i="11"/>
  <c r="L4" i="11"/>
  <c r="O4" i="11"/>
  <c r="R3" i="11"/>
  <c r="J3" i="11"/>
  <c r="I11" i="11"/>
  <c r="Q3" i="11"/>
  <c r="P3" i="11"/>
  <c r="O3" i="11"/>
  <c r="N3" i="11"/>
  <c r="M3" i="11"/>
  <c r="L3" i="11"/>
  <c r="B11" i="11"/>
  <c r="K3" i="11" l="1"/>
  <c r="D11" i="11"/>
  <c r="D12" i="11" s="1"/>
  <c r="E11" i="11"/>
  <c r="F11" i="11"/>
  <c r="K6" i="11"/>
  <c r="G11" i="11"/>
  <c r="H11" i="11"/>
  <c r="I10" i="10" l="1"/>
  <c r="H10" i="10"/>
  <c r="G10" i="10"/>
  <c r="F10" i="10"/>
  <c r="E10" i="10"/>
  <c r="D10" i="10"/>
  <c r="C10" i="10"/>
  <c r="B10" i="10"/>
  <c r="J9" i="10"/>
  <c r="K9" i="10"/>
  <c r="K8" i="10"/>
  <c r="J8" i="10"/>
  <c r="J7" i="10"/>
  <c r="K7" i="10"/>
  <c r="J6" i="10"/>
  <c r="K6" i="10"/>
  <c r="B11" i="10"/>
  <c r="J5" i="10"/>
  <c r="K5" i="10"/>
  <c r="K4" i="10"/>
  <c r="J4" i="10"/>
  <c r="J3" i="10"/>
  <c r="I11" i="10"/>
  <c r="H11" i="10"/>
  <c r="G11" i="10"/>
  <c r="F11" i="10"/>
  <c r="E11" i="10"/>
  <c r="D11" i="10"/>
  <c r="C11" i="10"/>
  <c r="K3" i="10" l="1"/>
  <c r="B12" i="9" l="1"/>
  <c r="I10" i="9"/>
  <c r="H10" i="9"/>
  <c r="G10" i="9"/>
  <c r="F10" i="9"/>
  <c r="E10" i="9"/>
  <c r="D10" i="9"/>
  <c r="C10" i="9"/>
  <c r="B10" i="9"/>
  <c r="R9" i="9"/>
  <c r="J9" i="9"/>
  <c r="K9" i="9"/>
  <c r="Q9" i="9"/>
  <c r="P9" i="9"/>
  <c r="O9" i="9"/>
  <c r="N9" i="9"/>
  <c r="M9" i="9"/>
  <c r="L9" i="9"/>
  <c r="R8" i="9"/>
  <c r="K8" i="9"/>
  <c r="J8" i="9"/>
  <c r="Q8" i="9"/>
  <c r="P8" i="9"/>
  <c r="O8" i="9"/>
  <c r="N8" i="9"/>
  <c r="M8" i="9"/>
  <c r="L8" i="9"/>
  <c r="R7" i="9"/>
  <c r="L7" i="9"/>
  <c r="J7" i="9"/>
  <c r="K7" i="9"/>
  <c r="Q7" i="9"/>
  <c r="P7" i="9"/>
  <c r="O7" i="9"/>
  <c r="N7" i="9"/>
  <c r="M7" i="9"/>
  <c r="R6" i="9"/>
  <c r="M6" i="9"/>
  <c r="J6" i="9"/>
  <c r="Q6" i="9"/>
  <c r="P6" i="9"/>
  <c r="O6" i="9"/>
  <c r="N6" i="9"/>
  <c r="L6" i="9"/>
  <c r="K6" i="9"/>
  <c r="R5" i="9"/>
  <c r="N5" i="9"/>
  <c r="J5" i="9"/>
  <c r="K5" i="9"/>
  <c r="Q5" i="9"/>
  <c r="P5" i="9"/>
  <c r="O5" i="9"/>
  <c r="M5" i="9"/>
  <c r="L5" i="9"/>
  <c r="R4" i="9"/>
  <c r="O4" i="9"/>
  <c r="J4" i="9"/>
  <c r="K4" i="9"/>
  <c r="Q4" i="9"/>
  <c r="P4" i="9"/>
  <c r="N4" i="9"/>
  <c r="M4" i="9"/>
  <c r="L4" i="9"/>
  <c r="R3" i="9"/>
  <c r="P3" i="9"/>
  <c r="J3" i="9"/>
  <c r="I12" i="9"/>
  <c r="I11" i="9" s="1"/>
  <c r="H12" i="9"/>
  <c r="H11" i="9" s="1"/>
  <c r="G12" i="9"/>
  <c r="G11" i="9" s="1"/>
  <c r="O3" i="9"/>
  <c r="N3" i="9"/>
  <c r="M3" i="9"/>
  <c r="L3" i="9"/>
  <c r="K3" i="9"/>
  <c r="Q3" i="9" l="1"/>
  <c r="C12" i="9"/>
  <c r="C11" i="9" s="1"/>
  <c r="D12" i="9"/>
  <c r="D11" i="9" s="1"/>
  <c r="E12" i="9"/>
  <c r="E11" i="9" s="1"/>
  <c r="F12" i="9"/>
  <c r="F11" i="9" s="1"/>
  <c r="R5" i="6" l="1"/>
  <c r="Q5" i="6"/>
  <c r="P5" i="6"/>
  <c r="O5" i="6"/>
  <c r="N5" i="6"/>
  <c r="M5" i="6"/>
  <c r="L5" i="6"/>
  <c r="K5" i="6"/>
  <c r="J5" i="6"/>
  <c r="C3" i="6"/>
  <c r="D3" i="6"/>
  <c r="E3" i="6"/>
  <c r="F3" i="6"/>
  <c r="H3" i="6"/>
  <c r="G3" i="6"/>
  <c r="I3" i="6"/>
  <c r="B3" i="6"/>
  <c r="I10" i="8"/>
  <c r="H10" i="8"/>
  <c r="G10" i="8"/>
  <c r="F10" i="8"/>
  <c r="E10" i="8"/>
  <c r="D10" i="8"/>
  <c r="C10" i="8"/>
  <c r="B10" i="8"/>
  <c r="J9" i="8"/>
  <c r="K9" i="8"/>
  <c r="Q9" i="8"/>
  <c r="P9" i="8"/>
  <c r="O9" i="8"/>
  <c r="N9" i="8"/>
  <c r="M9" i="8"/>
  <c r="L9" i="8"/>
  <c r="J8" i="8"/>
  <c r="K8" i="8"/>
  <c r="Q8" i="8"/>
  <c r="P8" i="8"/>
  <c r="O8" i="8"/>
  <c r="N8" i="8"/>
  <c r="M8" i="8"/>
  <c r="L8" i="8"/>
  <c r="J7" i="8"/>
  <c r="K7" i="8"/>
  <c r="Q7" i="8"/>
  <c r="P7" i="8"/>
  <c r="O7" i="8"/>
  <c r="N7" i="8"/>
  <c r="M7" i="8"/>
  <c r="L7" i="8"/>
  <c r="J6" i="8"/>
  <c r="K6" i="8"/>
  <c r="Q6" i="8"/>
  <c r="P6" i="8"/>
  <c r="O6" i="8"/>
  <c r="N6" i="8"/>
  <c r="M6" i="8"/>
  <c r="L6" i="8"/>
  <c r="J5" i="8"/>
  <c r="K5" i="8"/>
  <c r="Q5" i="8"/>
  <c r="P5" i="8"/>
  <c r="O5" i="8"/>
  <c r="N5" i="8"/>
  <c r="M5" i="8"/>
  <c r="L5" i="8"/>
  <c r="J4" i="8"/>
  <c r="K4" i="8"/>
  <c r="Q4" i="8"/>
  <c r="P4" i="8"/>
  <c r="O4" i="8"/>
  <c r="N4" i="8"/>
  <c r="M4" i="8"/>
  <c r="L4" i="8"/>
  <c r="J3" i="8"/>
  <c r="I11" i="8"/>
  <c r="Q3" i="8"/>
  <c r="P3" i="8"/>
  <c r="O3" i="8"/>
  <c r="N3" i="8"/>
  <c r="M3" i="8"/>
  <c r="C11" i="8"/>
  <c r="L3" i="8"/>
  <c r="B11" i="8" l="1"/>
  <c r="K3" i="8"/>
  <c r="D11" i="8"/>
  <c r="E11" i="8"/>
  <c r="F11" i="8"/>
  <c r="G11" i="8"/>
  <c r="H11" i="8"/>
  <c r="R4" i="6" l="1"/>
  <c r="Q4" i="6"/>
  <c r="P4" i="6"/>
  <c r="O4" i="6"/>
  <c r="N4" i="6"/>
  <c r="M4" i="6"/>
  <c r="L4" i="6"/>
  <c r="K4" i="6"/>
  <c r="J4" i="6"/>
  <c r="E8" i="6"/>
  <c r="F8" i="6"/>
  <c r="D8" i="6"/>
  <c r="I7" i="6"/>
  <c r="G7" i="6"/>
  <c r="H7" i="6"/>
  <c r="F7" i="6"/>
  <c r="E7" i="6"/>
  <c r="D7" i="6"/>
  <c r="C7" i="6"/>
  <c r="B7" i="6"/>
  <c r="R6" i="6"/>
  <c r="Q6" i="6"/>
  <c r="P6" i="6"/>
  <c r="O6" i="6"/>
  <c r="N6" i="6"/>
  <c r="M6" i="6"/>
  <c r="L6" i="6"/>
  <c r="K6" i="6"/>
  <c r="J6" i="6"/>
  <c r="R3" i="6"/>
  <c r="Q3" i="6"/>
  <c r="P3" i="6"/>
  <c r="O3" i="6"/>
  <c r="N3" i="6"/>
  <c r="M3" i="6"/>
  <c r="L3" i="6"/>
  <c r="K3" i="6"/>
  <c r="J3" i="6"/>
  <c r="H8" i="6" l="1"/>
  <c r="I8" i="6"/>
  <c r="C8" i="6"/>
  <c r="C9" i="6" s="1"/>
  <c r="G8" i="6"/>
  <c r="B8" i="6"/>
  <c r="H9" i="6" l="1"/>
  <c r="E9" i="6" s="1"/>
  <c r="D9" i="6"/>
</calcChain>
</file>

<file path=xl/sharedStrings.xml><?xml version="1.0" encoding="utf-8"?>
<sst xmlns="http://schemas.openxmlformats.org/spreadsheetml/2006/main" count="117" uniqueCount="30">
  <si>
    <t># Printed</t>
  </si>
  <si>
    <t>Bypass</t>
  </si>
  <si>
    <t>No Show</t>
  </si>
  <si>
    <t>Declined</t>
  </si>
  <si>
    <t>Duplicates</t>
  </si>
  <si>
    <t>Digital-only</t>
  </si>
  <si>
    <t>Stolen</t>
  </si>
  <si>
    <t># Sold</t>
  </si>
  <si>
    <t>Success Rate</t>
  </si>
  <si>
    <t>Monday</t>
  </si>
  <si>
    <t>Tuesday</t>
  </si>
  <si>
    <t>Wednesday</t>
  </si>
  <si>
    <t>Thursday</t>
  </si>
  <si>
    <t>Friday</t>
  </si>
  <si>
    <t>Saturday</t>
  </si>
  <si>
    <t>Sunday</t>
  </si>
  <si>
    <t>Week Totals</t>
  </si>
  <si>
    <r>
      <rPr>
        <b/>
        <sz val="20"/>
        <color theme="1"/>
        <rFont val="Aptos Narrow"/>
        <scheme val="minor"/>
      </rPr>
      <t xml:space="preserve">WEEK 8 </t>
    </r>
    <r>
      <rPr>
        <sz val="20"/>
        <color theme="1"/>
        <rFont val="Aptos Narrow"/>
        <scheme val="minor"/>
      </rPr>
      <t>(3/04 - 3/10)</t>
    </r>
  </si>
  <si>
    <t>Overall weekly
Success Rate</t>
  </si>
  <si>
    <t>WEEK 08 (3/04 - 3/10)</t>
  </si>
  <si>
    <r>
      <rPr>
        <b/>
        <sz val="20"/>
        <color theme="1"/>
        <rFont val="Aptos Narrow"/>
        <scheme val="minor"/>
      </rPr>
      <t xml:space="preserve">WEEK 9 </t>
    </r>
    <r>
      <rPr>
        <sz val="20"/>
        <color theme="1"/>
        <rFont val="Aptos Narrow"/>
        <scheme val="minor"/>
      </rPr>
      <t>(3/11 - 3/17)</t>
    </r>
  </si>
  <si>
    <r>
      <rPr>
        <b/>
        <sz val="20"/>
        <color theme="1"/>
        <rFont val="Aptos Narrow"/>
        <scheme val="minor"/>
      </rPr>
      <t xml:space="preserve">WEEK 10 </t>
    </r>
    <r>
      <rPr>
        <sz val="20"/>
        <color theme="1"/>
        <rFont val="Aptos Narrow"/>
        <scheme val="minor"/>
      </rPr>
      <t>(3/18 - 3/23)</t>
    </r>
  </si>
  <si>
    <r>
      <rPr>
        <b/>
        <sz val="20"/>
        <color theme="1"/>
        <rFont val="Aptos Narrow"/>
        <scheme val="minor"/>
      </rPr>
      <t xml:space="preserve">WEEK 11 </t>
    </r>
    <r>
      <rPr>
        <sz val="20"/>
        <color theme="1"/>
        <rFont val="Aptos Narrow"/>
        <scheme val="minor"/>
      </rPr>
      <t>(3/25 - 3/31)</t>
    </r>
  </si>
  <si>
    <t>WEEK 10 (3/18 - 3/23)</t>
  </si>
  <si>
    <t>WEEK 11 (3/25 - 3/31)</t>
  </si>
  <si>
    <t>^% of total potential sales lost to no customer return^</t>
  </si>
  <si>
    <t>waste sheets</t>
  </si>
  <si>
    <t>WEEK 09 (3/11 - 3/17)</t>
  </si>
  <si>
    <t>^ % of unsuccessful sales due to no customer return</t>
  </si>
  <si>
    <r>
      <rPr>
        <b/>
        <sz val="20"/>
        <color theme="1"/>
        <rFont val="Aptos Narrow"/>
        <scheme val="minor"/>
      </rPr>
      <t xml:space="preserve">MONTHLY REPORT [MARCH] </t>
    </r>
    <r>
      <rPr>
        <sz val="20"/>
        <color theme="1"/>
        <rFont val="Aptos Narrow"/>
        <scheme val="minor"/>
      </rPr>
      <t>(3/04 - 3/31)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</si>
</sst>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9"/>
      <color theme="1"/>
      <name val="Aptos Narrow"/>
      <family val="2"/>
      <scheme val="minor"/>
    </font>
    <font>
      <sz val="9"/>
      <color theme="0" tint="-0.499984740745262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9"/>
      <color rgb="FF0070C0"/>
      <name val="Aptos Narrow"/>
      <scheme val="minor"/>
    </font>
    <font>
      <b/>
      <sz val="9"/>
      <color rgb="FFFF00FF"/>
      <name val="Aptos Narrow"/>
      <scheme val="minor"/>
    </font>
    <font>
      <b/>
      <sz val="9"/>
      <color rgb="FFCC9900"/>
      <name val="Aptos Narrow"/>
      <scheme val="minor"/>
    </font>
    <font>
      <b/>
      <sz val="9"/>
      <color theme="9" tint="-0.249977111117893"/>
      <name val="Aptos Narrow"/>
      <scheme val="minor"/>
    </font>
    <font>
      <b/>
      <sz val="9"/>
      <color rgb="FF7030A0"/>
      <name val="Aptos Narrow"/>
      <scheme val="minor"/>
    </font>
    <font>
      <b/>
      <sz val="9"/>
      <color rgb="FF92D050"/>
      <name val="Aptos Narrow"/>
      <scheme val="minor"/>
    </font>
    <font>
      <b/>
      <sz val="9"/>
      <color rgb="FFFF0000"/>
      <name val="Aptos Narrow"/>
      <scheme val="minor"/>
    </font>
    <font>
      <b/>
      <sz val="9"/>
      <color rgb="FF00B050"/>
      <name val="Aptos Narrow"/>
      <scheme val="minor"/>
    </font>
    <font>
      <b/>
      <sz val="9"/>
      <color theme="1"/>
      <name val="Aptos Narrow"/>
      <scheme val="minor"/>
    </font>
    <font>
      <sz val="9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7"/>
      <color theme="0" tint="-0.499984740745262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8"/>
      <color theme="1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 textRotation="90"/>
    </xf>
    <xf numFmtId="0" fontId="5" fillId="0" borderId="0" xfId="0" applyFont="1" applyAlignment="1">
      <alignment horizontal="left" textRotation="90"/>
    </xf>
    <xf numFmtId="0" fontId="4" fillId="2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9" fontId="4" fillId="0" borderId="0" xfId="1" applyFont="1"/>
    <xf numFmtId="9" fontId="5" fillId="0" borderId="0" xfId="1" applyFont="1" applyAlignment="1">
      <alignment horizontal="left"/>
    </xf>
    <xf numFmtId="0" fontId="7" fillId="0" borderId="0" xfId="0" applyFont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9" fillId="0" borderId="0" xfId="0" applyFont="1" applyAlignment="1">
      <alignment horizontal="center" textRotation="90"/>
    </xf>
    <xf numFmtId="0" fontId="10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/>
    </xf>
    <xf numFmtId="0" fontId="12" fillId="0" borderId="0" xfId="0" applyFont="1" applyAlignment="1">
      <alignment horizontal="center" textRotation="90"/>
    </xf>
    <xf numFmtId="0" fontId="13" fillId="0" borderId="0" xfId="0" applyFont="1" applyAlignment="1">
      <alignment horizontal="center" textRotation="90"/>
    </xf>
    <xf numFmtId="0" fontId="14" fillId="0" borderId="0" xfId="0" applyFont="1" applyAlignment="1">
      <alignment horizontal="center" textRotation="90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3" borderId="0" xfId="0" applyFont="1" applyFill="1"/>
    <xf numFmtId="0" fontId="13" fillId="4" borderId="0" xfId="0" applyFont="1" applyFill="1" applyAlignment="1">
      <alignment horizontal="center" vertical="center"/>
    </xf>
    <xf numFmtId="9" fontId="17" fillId="0" borderId="0" xfId="1" applyFont="1" applyAlignment="1">
      <alignment horizontal="center"/>
    </xf>
    <xf numFmtId="0" fontId="17" fillId="0" borderId="0" xfId="0" applyFont="1" applyAlignment="1">
      <alignment horizontal="right"/>
    </xf>
    <xf numFmtId="0" fontId="4" fillId="5" borderId="0" xfId="0" applyFont="1" applyFill="1"/>
    <xf numFmtId="0" fontId="6" fillId="5" borderId="0" xfId="0" applyFont="1" applyFill="1"/>
    <xf numFmtId="0" fontId="17" fillId="0" borderId="0" xfId="0" applyFont="1" applyAlignment="1">
      <alignment horizontal="right" vertical="center" textRotation="90"/>
    </xf>
    <xf numFmtId="0" fontId="5" fillId="0" borderId="0" xfId="0" applyFont="1" applyAlignment="1">
      <alignment horizontal="center" textRotation="90"/>
    </xf>
    <xf numFmtId="0" fontId="4" fillId="6" borderId="0" xfId="0" applyFont="1" applyFill="1"/>
    <xf numFmtId="9" fontId="5" fillId="0" borderId="0" xfId="1" applyFont="1"/>
    <xf numFmtId="0" fontId="4" fillId="7" borderId="0" xfId="0" applyFont="1" applyFill="1"/>
    <xf numFmtId="0" fontId="4" fillId="8" borderId="0" xfId="0" applyFont="1" applyFill="1"/>
    <xf numFmtId="0" fontId="4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left" textRotation="90"/>
    </xf>
    <xf numFmtId="0" fontId="17" fillId="9" borderId="0" xfId="0" applyFont="1" applyFill="1"/>
    <xf numFmtId="0" fontId="4" fillId="2" borderId="0" xfId="0" applyFont="1" applyFill="1" applyAlignment="1">
      <alignment horizontal="left"/>
    </xf>
    <xf numFmtId="0" fontId="19" fillId="0" borderId="0" xfId="0" applyFont="1" applyAlignment="1">
      <alignment horizontal="center"/>
    </xf>
    <xf numFmtId="9" fontId="19" fillId="0" borderId="0" xfId="1" applyFont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9" fontId="20" fillId="0" borderId="0" xfId="1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MAR!$A$8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B8-45A4-A0B3-9F191ABD233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B8-45A4-A0B3-9F191ABD233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B8-45A4-A0B3-9F191ABD2338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0B8-45A4-A0B3-9F191ABD2338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0B8-45A4-A0B3-9F191ABD2338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0B8-45A4-A0B3-9F191ABD2338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B8-45A4-A0B3-9F191ABD2338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B8-45A4-A0B3-9F191ABD2338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B8-45A4-A0B3-9F191ABD2338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B8-45A4-A0B3-9F191ABD2338}"/>
                </c:ext>
              </c:extLst>
            </c:dLbl>
            <c:dLbl>
              <c:idx val="4"/>
              <c:layout>
                <c:manualLayout>
                  <c:x val="-9.5102399589127321E-2"/>
                  <c:y val="-7.77726689273329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B8-45A4-A0B3-9F191ABD2338}"/>
                </c:ext>
              </c:extLst>
            </c:dLbl>
            <c:dLbl>
              <c:idx val="5"/>
              <c:layout>
                <c:manualLayout>
                  <c:x val="5.4693563895721747E-2"/>
                  <c:y val="-9.28984424392206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B8-45A4-A0B3-9F191ABD2338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MAR!$C$7:$H$7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</c:strCache>
            </c:strRef>
          </c:cat>
          <c:val>
            <c:numRef>
              <c:f>MAR!$C$8:$H$8</c:f>
              <c:numCache>
                <c:formatCode>General</c:formatCode>
                <c:ptCount val="6"/>
                <c:pt idx="0">
                  <c:v>150</c:v>
                </c:pt>
                <c:pt idx="1">
                  <c:v>272</c:v>
                </c:pt>
                <c:pt idx="2">
                  <c:v>631</c:v>
                </c:pt>
                <c:pt idx="3">
                  <c:v>196</c:v>
                </c:pt>
                <c:pt idx="4">
                  <c:v>31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0B8-45A4-A0B3-9F191ABD2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'SW08'!$A$11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34B-43E2-A1B3-A18AEE902A2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34B-43E2-A1B3-A18AEE902A2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34B-43E2-A1B3-A18AEE902A2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34B-43E2-A1B3-A18AEE902A2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34B-43E2-A1B3-A18AEE902A21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34B-43E2-A1B3-A18AEE902A21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4B-43E2-A1B3-A18AEE902A21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4B-43E2-A1B3-A18AEE902A21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4B-43E2-A1B3-A18AEE902A21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4B-43E2-A1B3-A18AEE902A21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4B-43E2-A1B3-A18AEE902A21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4B-43E2-A1B3-A18AEE902A21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'SW08'!$C$10:$H$10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'SW08'!$C$11:$H$11</c:f>
              <c:numCache>
                <c:formatCode>General</c:formatCode>
                <c:ptCount val="6"/>
                <c:pt idx="0">
                  <c:v>33</c:v>
                </c:pt>
                <c:pt idx="1">
                  <c:v>5</c:v>
                </c:pt>
                <c:pt idx="2">
                  <c:v>56</c:v>
                </c:pt>
                <c:pt idx="3">
                  <c:v>23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4B-43E2-A1B3-A18AEE902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40332844691"/>
          <c:y val="6.375756028740194E-2"/>
          <c:w val="0.15883134912206856"/>
          <c:h val="0.3233926402183112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'SW08'!$K$2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'SW08'!$J$3:$J$9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'SW08'!$K$3:$K$9</c:f>
              <c:numCache>
                <c:formatCode>0%</c:formatCode>
                <c:ptCount val="7"/>
                <c:pt idx="0">
                  <c:v>0.569620253164557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0.5298013245033113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6-47AF-BA07-E5F36CBAF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'SW08'!$B$2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'SW08'!$A$3:$A$9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'SW08'!$B$3:$B$9</c:f>
              <c:numCache>
                <c:formatCode>General</c:formatCode>
                <c:ptCount val="7"/>
                <c:pt idx="0">
                  <c:v>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70-47F6-BE77-5CB26DCEEB02}"/>
            </c:ext>
          </c:extLst>
        </c:ser>
        <c:ser>
          <c:idx val="7"/>
          <c:order val="1"/>
          <c:tx>
            <c:strRef>
              <c:f>'SW08'!$I$2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'SW08'!$A$3:$A$9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'SW08'!$I$3:$I$9</c:f>
              <c:numCache>
                <c:formatCode>General</c:formatCode>
                <c:ptCount val="7"/>
                <c:pt idx="0">
                  <c:v>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70-47F6-BE77-5CB26DCEE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'SW08'!$A$3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CD1-45BD-BB21-04087AF61A2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CD1-45BD-BB21-04087AF61A2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CD1-45BD-BB21-04087AF61A2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CD1-45BD-BB21-04087AF61A2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CD1-45BD-BB21-04087AF61A2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CD1-45BD-BB21-04087AF61A2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CD1-45BD-BB21-04087AF61A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'SW08'!$B$3:$I$3</c15:sqref>
                  </c15:fullRef>
                </c:ext>
              </c:extLst>
              <c:f>'SW08'!$C$3:$I$3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18</c:v>
                </c:pt>
                <c:pt idx="3">
                  <c:v>16</c:v>
                </c:pt>
                <c:pt idx="4">
                  <c:v>1</c:v>
                </c:pt>
                <c:pt idx="5">
                  <c:v>2</c:v>
                </c:pt>
                <c:pt idx="6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CD1-45BD-BB21-04087AF61A23}"/>
            </c:ext>
          </c:extLst>
        </c:ser>
        <c:ser>
          <c:idx val="1"/>
          <c:order val="1"/>
          <c:tx>
            <c:strRef>
              <c:f>'SW08'!$A$4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CD1-45BD-BB21-04087AF61A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ACD1-45BD-BB21-04087AF61A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ACD1-45BD-BB21-04087AF61A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ACD1-45BD-BB21-04087AF61A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ACD1-45BD-BB21-04087AF61A2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ACD1-45BD-BB21-04087AF61A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ACD1-45BD-BB21-04087AF61A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'SW08'!$B$4:$I$4</c15:sqref>
                  </c15:fullRef>
                </c:ext>
              </c:extLst>
              <c:f>'SW08'!$C$4:$I$4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CD1-45BD-BB21-04087AF61A23}"/>
            </c:ext>
          </c:extLst>
        </c:ser>
        <c:ser>
          <c:idx val="2"/>
          <c:order val="2"/>
          <c:tx>
            <c:strRef>
              <c:f>'SW08'!$A$5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ACD1-45BD-BB21-04087AF61A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ACD1-45BD-BB21-04087AF61A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ACD1-45BD-BB21-04087AF61A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ACD1-45BD-BB21-04087AF61A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ACD1-45BD-BB21-04087AF61A2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ACD1-45BD-BB21-04087AF61A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ACD1-45BD-BB21-04087AF61A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'SW08'!$B$5:$I$5</c15:sqref>
                  </c15:fullRef>
                </c:ext>
              </c:extLst>
              <c:f>'SW08'!$C$5:$I$5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ACD1-45BD-BB21-04087AF61A23}"/>
            </c:ext>
          </c:extLst>
        </c:ser>
        <c:ser>
          <c:idx val="3"/>
          <c:order val="3"/>
          <c:tx>
            <c:strRef>
              <c:f>'SW08'!$A$6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ACD1-45BD-BB21-04087AF61A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ACD1-45BD-BB21-04087AF61A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ACD1-45BD-BB21-04087AF61A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ACD1-45BD-BB21-04087AF61A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ACD1-45BD-BB21-04087AF61A2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ACD1-45BD-BB21-04087AF61A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ACD1-45BD-BB21-04087AF61A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'SW08'!$B$6:$I$6</c15:sqref>
                  </c15:fullRef>
                </c:ext>
              </c:extLst>
              <c:f>'SW08'!$C$6:$I$6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ACD1-45BD-BB21-04087AF61A23}"/>
            </c:ext>
          </c:extLst>
        </c:ser>
        <c:ser>
          <c:idx val="4"/>
          <c:order val="4"/>
          <c:tx>
            <c:strRef>
              <c:f>'SW08'!$A$7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ACD1-45BD-BB21-04087AF61A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ACD1-45BD-BB21-04087AF61A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ACD1-45BD-BB21-04087AF61A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ACD1-45BD-BB21-04087AF61A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ACD1-45BD-BB21-04087AF61A2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ACD1-45BD-BB21-04087AF61A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ACD1-45BD-BB21-04087AF61A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'SW08'!$B$7:$I$7</c15:sqref>
                  </c15:fullRef>
                </c:ext>
              </c:extLst>
              <c:f>'SW08'!$C$7:$I$7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ACD1-45BD-BB21-04087AF61A23}"/>
            </c:ext>
          </c:extLst>
        </c:ser>
        <c:ser>
          <c:idx val="5"/>
          <c:order val="5"/>
          <c:tx>
            <c:strRef>
              <c:f>'SW08'!$A$8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ACD1-45BD-BB21-04087AF61A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ACD1-45BD-BB21-04087AF61A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ACD1-45BD-BB21-04087AF61A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ACD1-45BD-BB21-04087AF61A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ACD1-45BD-BB21-04087AF61A2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ACD1-45BD-BB21-04087AF61A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ACD1-45BD-BB21-04087AF61A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'SW08'!$B$8:$I$8</c15:sqref>
                  </c15:fullRef>
                </c:ext>
              </c:extLst>
              <c:f>'SW08'!$C$8:$I$8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ACD1-45BD-BB21-04087AF61A23}"/>
            </c:ext>
          </c:extLst>
        </c:ser>
        <c:ser>
          <c:idx val="6"/>
          <c:order val="6"/>
          <c:tx>
            <c:strRef>
              <c:f>'SW08'!$A$9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ACD1-45BD-BB21-04087AF61A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ACD1-45BD-BB21-04087AF61A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ACD1-45BD-BB21-04087AF61A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ACD1-45BD-BB21-04087AF61A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ACD1-45BD-BB21-04087AF61A2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ACD1-45BD-BB21-04087AF61A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ACD1-45BD-BB21-04087AF61A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'SW08'!$B$9:$I$9</c15:sqref>
                  </c15:fullRef>
                </c:ext>
              </c:extLst>
              <c:f>'SW08'!$C$9:$I$9</c:f>
              <c:numCache>
                <c:formatCode>General</c:formatCode>
                <c:ptCount val="7"/>
                <c:pt idx="0">
                  <c:v>33</c:v>
                </c:pt>
                <c:pt idx="1">
                  <c:v>4</c:v>
                </c:pt>
                <c:pt idx="2">
                  <c:v>38</c:v>
                </c:pt>
                <c:pt idx="3">
                  <c:v>7</c:v>
                </c:pt>
                <c:pt idx="4">
                  <c:v>2</c:v>
                </c:pt>
                <c:pt idx="5">
                  <c:v>1</c:v>
                </c:pt>
                <c:pt idx="6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ACD1-45BD-BB21-04087AF61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txPr>
        <a:bodyPr/>
        <a:lstStyle/>
        <a:p>
          <a:pPr>
            <a:defRPr sz="50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'SW08'!$A$4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CC-456C-AD62-7B820E14235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CC-456C-AD62-7B820E14235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CC-456C-AD62-7B820E14235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CC-456C-AD62-7B820E14235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BCC-456C-AD62-7B820E14235B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BCC-456C-AD62-7B820E14235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BCC-456C-AD62-7B820E14235B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'SW08'!$B$4:$I$4</c15:sqref>
                  </c15:fullRef>
                </c:ext>
              </c:extLst>
              <c:f>'SW08'!$C$4:$I$4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BCC-456C-AD62-7B820E142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'SW08'!$A$3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1BCC-456C-AD62-7B820E14235B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1BCC-456C-AD62-7B820E14235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BCC-456C-AD62-7B820E14235B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1BCC-456C-AD62-7B820E14235B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1BCC-456C-AD62-7B820E14235B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1BCC-456C-AD62-7B820E14235B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1BCC-456C-AD62-7B820E14235B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'SW08'!$B$3:$I$3</c15:sqref>
                        </c15:fullRef>
                        <c15:formulaRef>
                          <c15:sqref>'SW08'!$C$3:$I$3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1BCC-456C-AD62-7B820E14235B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BCC-456C-AD62-7B820E14235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BCC-456C-AD62-7B820E14235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BCC-456C-AD62-7B820E14235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BCC-456C-AD62-7B820E14235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BCC-456C-AD62-7B820E14235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BCC-456C-AD62-7B820E14235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1BCC-456C-AD62-7B820E14235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'SW08'!$B$5:$I$5</c15:sqref>
                        </c15:fullRef>
                        <c15:formulaRef>
                          <c15:sqref>'SW08'!$C$5:$I$5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1BCC-456C-AD62-7B820E14235B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1BCC-456C-AD62-7B820E14235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1BCC-456C-AD62-7B820E14235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1BCC-456C-AD62-7B820E14235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1BCC-456C-AD62-7B820E14235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1BCC-456C-AD62-7B820E14235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1BCC-456C-AD62-7B820E14235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1BCC-456C-AD62-7B820E14235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'SW08'!$B$6:$I$6</c15:sqref>
                        </c15:fullRef>
                        <c15:formulaRef>
                          <c15:sqref>'SW08'!$C$6:$I$6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1BCC-456C-AD62-7B820E14235B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BCC-456C-AD62-7B820E14235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1BCC-456C-AD62-7B820E14235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1BCC-456C-AD62-7B820E14235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BCC-456C-AD62-7B820E14235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1BCC-456C-AD62-7B820E14235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1BCC-456C-AD62-7B820E14235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1BCC-456C-AD62-7B820E14235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'SW08'!$B$7:$I$7</c15:sqref>
                        </c15:fullRef>
                        <c15:formulaRef>
                          <c15:sqref>'SW08'!$C$7:$I$7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1BCC-456C-AD62-7B820E14235B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1BCC-456C-AD62-7B820E14235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1BCC-456C-AD62-7B820E14235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1BCC-456C-AD62-7B820E14235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1BCC-456C-AD62-7B820E14235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1BCC-456C-AD62-7B820E14235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1BCC-456C-AD62-7B820E14235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1BCC-456C-AD62-7B820E14235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'SW08'!$B$8:$I$8</c15:sqref>
                        </c15:fullRef>
                        <c15:formulaRef>
                          <c15:sqref>'SW08'!$C$8:$I$8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1BCC-456C-AD62-7B820E14235B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BCC-456C-AD62-7B820E14235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BCC-456C-AD62-7B820E14235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BCC-456C-AD62-7B820E14235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BCC-456C-AD62-7B820E14235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1BCC-456C-AD62-7B820E14235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1BCC-456C-AD62-7B820E14235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1BCC-456C-AD62-7B820E14235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'SW08'!$B$9:$I$9</c15:sqref>
                        </c15:fullRef>
                        <c15:formulaRef>
                          <c15:sqref>'SW08'!$C$9:$I$9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4</c:v>
                      </c:pt>
                      <c:pt idx="2">
                        <c:v>38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1BCC-456C-AD62-7B820E14235B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'SW08'!$A$5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2F-40C2-B33B-D3601B3FBF1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2F-40C2-B33B-D3601B3FBF1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92F-40C2-B33B-D3601B3FBF1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92F-40C2-B33B-D3601B3FBF1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92F-40C2-B33B-D3601B3FBF1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92F-40C2-B33B-D3601B3FBF1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92F-40C2-B33B-D3601B3FBF1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'SW08'!$B$5:$I$5</c15:sqref>
                  </c15:fullRef>
                </c:ext>
              </c:extLst>
              <c:f>'SW08'!$C$5:$I$5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F92F-40C2-B33B-D3601B3FB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'SW08'!$A$3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F92F-40C2-B33B-D3601B3FBF1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F92F-40C2-B33B-D3601B3FBF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F92F-40C2-B33B-D3601B3FBF1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F92F-40C2-B33B-D3601B3FBF1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F92F-40C2-B33B-D3601B3FBF1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F92F-40C2-B33B-D3601B3FBF1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F92F-40C2-B33B-D3601B3FBF1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'SW08'!$B$3:$I$3</c15:sqref>
                        </c15:fullRef>
                        <c15:formulaRef>
                          <c15:sqref>'SW08'!$C$3:$I$3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F92F-40C2-B33B-D3601B3FBF1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F92F-40C2-B33B-D3601B3FBF1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F92F-40C2-B33B-D3601B3FBF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F92F-40C2-B33B-D3601B3FBF1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F92F-40C2-B33B-D3601B3FBF1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F92F-40C2-B33B-D3601B3FBF1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F92F-40C2-B33B-D3601B3FBF1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F92F-40C2-B33B-D3601B3FBF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'SW08'!$B$4:$I$4</c15:sqref>
                        </c15:fullRef>
                        <c15:formulaRef>
                          <c15:sqref>'SW08'!$C$4:$I$4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F92F-40C2-B33B-D3601B3FBF1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F92F-40C2-B33B-D3601B3FBF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F92F-40C2-B33B-D3601B3FBF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F92F-40C2-B33B-D3601B3FBF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F92F-40C2-B33B-D3601B3FBF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F92F-40C2-B33B-D3601B3FBF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F92F-40C2-B33B-D3601B3FBF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F92F-40C2-B33B-D3601B3FBF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'SW08'!$B$6:$I$6</c15:sqref>
                        </c15:fullRef>
                        <c15:formulaRef>
                          <c15:sqref>'SW08'!$C$6:$I$6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F92F-40C2-B33B-D3601B3FBF1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F92F-40C2-B33B-D3601B3FBF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F92F-40C2-B33B-D3601B3FBF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F92F-40C2-B33B-D3601B3FBF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F92F-40C2-B33B-D3601B3FBF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F92F-40C2-B33B-D3601B3FBF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F92F-40C2-B33B-D3601B3FBF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F92F-40C2-B33B-D3601B3FBF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'SW08'!$B$7:$I$7</c15:sqref>
                        </c15:fullRef>
                        <c15:formulaRef>
                          <c15:sqref>'SW08'!$C$7:$I$7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F92F-40C2-B33B-D3601B3FBF1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F92F-40C2-B33B-D3601B3FBF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F92F-40C2-B33B-D3601B3FBF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F92F-40C2-B33B-D3601B3FBF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F92F-40C2-B33B-D3601B3FBF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F92F-40C2-B33B-D3601B3FBF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F92F-40C2-B33B-D3601B3FBF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F92F-40C2-B33B-D3601B3FBF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'SW08'!$B$8:$I$8</c15:sqref>
                        </c15:fullRef>
                        <c15:formulaRef>
                          <c15:sqref>'SW08'!$C$8:$I$8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F92F-40C2-B33B-D3601B3FBF1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F92F-40C2-B33B-D3601B3FBF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F92F-40C2-B33B-D3601B3FBF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F92F-40C2-B33B-D3601B3FBF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F92F-40C2-B33B-D3601B3FBF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F92F-40C2-B33B-D3601B3FBF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F92F-40C2-B33B-D3601B3FBF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F92F-40C2-B33B-D3601B3FBF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'SW08'!$B$9:$I$9</c15:sqref>
                        </c15:fullRef>
                        <c15:formulaRef>
                          <c15:sqref>'SW08'!$C$9:$I$9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4</c:v>
                      </c:pt>
                      <c:pt idx="2">
                        <c:v>38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F92F-40C2-B33B-D3601B3FBF1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'SW08'!$A$6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CA1-4229-B9ED-CA19203A8D6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CA1-4229-B9ED-CA19203A8D6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CA1-4229-B9ED-CA19203A8D6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CA1-4229-B9ED-CA19203A8D6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CA1-4229-B9ED-CA19203A8D6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CA1-4229-B9ED-CA19203A8D6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CA1-4229-B9ED-CA19203A8D6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'SW08'!$B$6:$I$6</c15:sqref>
                  </c15:fullRef>
                </c:ext>
              </c:extLst>
              <c:f>'SW08'!$C$6:$I$6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2CA1-4229-B9ED-CA19203A8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'SW08'!$A$3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CA1-4229-B9ED-CA19203A8D6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CA1-4229-B9ED-CA19203A8D6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CA1-4229-B9ED-CA19203A8D6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CA1-4229-B9ED-CA19203A8D6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CA1-4229-B9ED-CA19203A8D6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CA1-4229-B9ED-CA19203A8D6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CA1-4229-B9ED-CA19203A8D6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'SW08'!$B$3:$I$3</c15:sqref>
                        </c15:fullRef>
                        <c15:formulaRef>
                          <c15:sqref>'SW08'!$C$3:$I$3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CA1-4229-B9ED-CA19203A8D6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CA1-4229-B9ED-CA19203A8D6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CA1-4229-B9ED-CA19203A8D6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CA1-4229-B9ED-CA19203A8D6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CA1-4229-B9ED-CA19203A8D6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CA1-4229-B9ED-CA19203A8D6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CA1-4229-B9ED-CA19203A8D6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CA1-4229-B9ED-CA19203A8D6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'SW08'!$B$4:$I$4</c15:sqref>
                        </c15:fullRef>
                        <c15:formulaRef>
                          <c15:sqref>'SW08'!$C$4:$I$4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CA1-4229-B9ED-CA19203A8D6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CA1-4229-B9ED-CA19203A8D6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CA1-4229-B9ED-CA19203A8D6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CA1-4229-B9ED-CA19203A8D6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CA1-4229-B9ED-CA19203A8D6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CA1-4229-B9ED-CA19203A8D6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2CA1-4229-B9ED-CA19203A8D6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2CA1-4229-B9ED-CA19203A8D6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'SW08'!$B$5:$I$5</c15:sqref>
                        </c15:fullRef>
                        <c15:formulaRef>
                          <c15:sqref>'SW08'!$C$5:$I$5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2CA1-4229-B9ED-CA19203A8D6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CA1-4229-B9ED-CA19203A8D6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CA1-4229-B9ED-CA19203A8D6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CA1-4229-B9ED-CA19203A8D6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CA1-4229-B9ED-CA19203A8D6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CA1-4229-B9ED-CA19203A8D6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CA1-4229-B9ED-CA19203A8D6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CA1-4229-B9ED-CA19203A8D6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'SW08'!$B$7:$I$7</c15:sqref>
                        </c15:fullRef>
                        <c15:formulaRef>
                          <c15:sqref>'SW08'!$C$7:$I$7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CA1-4229-B9ED-CA19203A8D6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CA1-4229-B9ED-CA19203A8D6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CA1-4229-B9ED-CA19203A8D6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CA1-4229-B9ED-CA19203A8D6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CA1-4229-B9ED-CA19203A8D6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CA1-4229-B9ED-CA19203A8D6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CA1-4229-B9ED-CA19203A8D6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CA1-4229-B9ED-CA19203A8D6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'SW08'!$B$8:$I$8</c15:sqref>
                        </c15:fullRef>
                        <c15:formulaRef>
                          <c15:sqref>'SW08'!$C$8:$I$8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CA1-4229-B9ED-CA19203A8D6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CA1-4229-B9ED-CA19203A8D6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CA1-4229-B9ED-CA19203A8D6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CA1-4229-B9ED-CA19203A8D6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CA1-4229-B9ED-CA19203A8D6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CA1-4229-B9ED-CA19203A8D6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CA1-4229-B9ED-CA19203A8D6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CA1-4229-B9ED-CA19203A8D6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'SW08'!$B$9:$I$9</c15:sqref>
                        </c15:fullRef>
                        <c15:formulaRef>
                          <c15:sqref>'SW08'!$C$9:$I$9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4</c:v>
                      </c:pt>
                      <c:pt idx="2">
                        <c:v>38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CA1-4229-B9ED-CA19203A8D6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'SW08'!$A$7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FD9-4BB0-A5EB-3236F2A1F51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FD9-4BB0-A5EB-3236F2A1F51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FD9-4BB0-A5EB-3236F2A1F51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FD9-4BB0-A5EB-3236F2A1F51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FD9-4BB0-A5EB-3236F2A1F51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FD9-4BB0-A5EB-3236F2A1F51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FD9-4BB0-A5EB-3236F2A1F51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'SW08'!$B$7:$I$7</c15:sqref>
                  </c15:fullRef>
                </c:ext>
              </c:extLst>
              <c:f>'SW08'!$C$7:$I$7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3FD9-4BB0-A5EB-3236F2A1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'SW08'!$A$3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3FD9-4BB0-A5EB-3236F2A1F51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3FD9-4BB0-A5EB-3236F2A1F51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3FD9-4BB0-A5EB-3236F2A1F51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3FD9-4BB0-A5EB-3236F2A1F51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3FD9-4BB0-A5EB-3236F2A1F51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3FD9-4BB0-A5EB-3236F2A1F51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3FD9-4BB0-A5EB-3236F2A1F519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'SW08'!$B$3:$I$3</c15:sqref>
                        </c15:fullRef>
                        <c15:formulaRef>
                          <c15:sqref>'SW08'!$C$3:$I$3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3FD9-4BB0-A5EB-3236F2A1F51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3FD9-4BB0-A5EB-3236F2A1F51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3FD9-4BB0-A5EB-3236F2A1F51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3FD9-4BB0-A5EB-3236F2A1F51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3FD9-4BB0-A5EB-3236F2A1F51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3FD9-4BB0-A5EB-3236F2A1F51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3FD9-4BB0-A5EB-3236F2A1F51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3FD9-4BB0-A5EB-3236F2A1F51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'SW08'!$B$4:$I$4</c15:sqref>
                        </c15:fullRef>
                        <c15:formulaRef>
                          <c15:sqref>'SW08'!$C$4:$I$4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3FD9-4BB0-A5EB-3236F2A1F51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3FD9-4BB0-A5EB-3236F2A1F51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3FD9-4BB0-A5EB-3236F2A1F51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3FD9-4BB0-A5EB-3236F2A1F51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3FD9-4BB0-A5EB-3236F2A1F51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3FD9-4BB0-A5EB-3236F2A1F51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3FD9-4BB0-A5EB-3236F2A1F51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3FD9-4BB0-A5EB-3236F2A1F51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'SW08'!$B$5:$I$5</c15:sqref>
                        </c15:fullRef>
                        <c15:formulaRef>
                          <c15:sqref>'SW08'!$C$5:$I$5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3FD9-4BB0-A5EB-3236F2A1F519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3FD9-4BB0-A5EB-3236F2A1F51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3FD9-4BB0-A5EB-3236F2A1F51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3FD9-4BB0-A5EB-3236F2A1F51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3FD9-4BB0-A5EB-3236F2A1F51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3FD9-4BB0-A5EB-3236F2A1F51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3FD9-4BB0-A5EB-3236F2A1F51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3FD9-4BB0-A5EB-3236F2A1F51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'SW08'!$B$6:$I$6</c15:sqref>
                        </c15:fullRef>
                        <c15:formulaRef>
                          <c15:sqref>'SW08'!$C$6:$I$6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3FD9-4BB0-A5EB-3236F2A1F519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3FD9-4BB0-A5EB-3236F2A1F51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3FD9-4BB0-A5EB-3236F2A1F51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3FD9-4BB0-A5EB-3236F2A1F51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3FD9-4BB0-A5EB-3236F2A1F51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3FD9-4BB0-A5EB-3236F2A1F51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3FD9-4BB0-A5EB-3236F2A1F51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3FD9-4BB0-A5EB-3236F2A1F51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'SW08'!$B$8:$I$8</c15:sqref>
                        </c15:fullRef>
                        <c15:formulaRef>
                          <c15:sqref>'SW08'!$C$8:$I$8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3FD9-4BB0-A5EB-3236F2A1F519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3FD9-4BB0-A5EB-3236F2A1F51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3FD9-4BB0-A5EB-3236F2A1F51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3FD9-4BB0-A5EB-3236F2A1F51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3FD9-4BB0-A5EB-3236F2A1F51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3FD9-4BB0-A5EB-3236F2A1F51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3FD9-4BB0-A5EB-3236F2A1F51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3FD9-4BB0-A5EB-3236F2A1F51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'SW08'!$B$9:$I$9</c15:sqref>
                        </c15:fullRef>
                        <c15:formulaRef>
                          <c15:sqref>'SW08'!$C$9:$I$9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4</c:v>
                      </c:pt>
                      <c:pt idx="2">
                        <c:v>38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3FD9-4BB0-A5EB-3236F2A1F519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'SW08'!$A$8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FAC-4524-AB67-F06433474C2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FAC-4524-AB67-F06433474C2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FAC-4524-AB67-F06433474C2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FAC-4524-AB67-F06433474C2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FAC-4524-AB67-F06433474C2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FAC-4524-AB67-F06433474C2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FAC-4524-AB67-F06433474C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'SW08'!$B$8:$I$8</c15:sqref>
                  </c15:fullRef>
                </c:ext>
              </c:extLst>
              <c:f>'SW08'!$C$8:$I$8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2FAC-4524-AB67-F06433474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'SW08'!$A$3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FAC-4524-AB67-F06433474C2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FAC-4524-AB67-F06433474C2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FAC-4524-AB67-F06433474C2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FAC-4524-AB67-F06433474C2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FAC-4524-AB67-F06433474C2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FAC-4524-AB67-F06433474C2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FAC-4524-AB67-F06433474C2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'SW08'!$B$3:$I$3</c15:sqref>
                        </c15:fullRef>
                        <c15:formulaRef>
                          <c15:sqref>'SW08'!$C$3:$I$3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FAC-4524-AB67-F06433474C2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FAC-4524-AB67-F06433474C2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FAC-4524-AB67-F06433474C2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FAC-4524-AB67-F06433474C2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FAC-4524-AB67-F06433474C2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FAC-4524-AB67-F06433474C2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FAC-4524-AB67-F06433474C2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FAC-4524-AB67-F06433474C2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'SW08'!$B$4:$I$4</c15:sqref>
                        </c15:fullRef>
                        <c15:formulaRef>
                          <c15:sqref>'SW08'!$C$4:$I$4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FAC-4524-AB67-F06433474C2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FAC-4524-AB67-F06433474C2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FAC-4524-AB67-F06433474C2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FAC-4524-AB67-F06433474C2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FAC-4524-AB67-F06433474C2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FAC-4524-AB67-F06433474C2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2FAC-4524-AB67-F06433474C2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2FAC-4524-AB67-F06433474C2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'SW08'!$B$5:$I$5</c15:sqref>
                        </c15:fullRef>
                        <c15:formulaRef>
                          <c15:sqref>'SW08'!$C$5:$I$5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2FAC-4524-AB67-F06433474C2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FAC-4524-AB67-F06433474C2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FAC-4524-AB67-F06433474C2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FAC-4524-AB67-F06433474C2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FAC-4524-AB67-F06433474C2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FAC-4524-AB67-F06433474C2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FAC-4524-AB67-F06433474C2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FAC-4524-AB67-F06433474C2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'SW08'!$B$6:$I$6</c15:sqref>
                        </c15:fullRef>
                        <c15:formulaRef>
                          <c15:sqref>'SW08'!$C$6:$I$6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FAC-4524-AB67-F06433474C2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FAC-4524-AB67-F06433474C2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FAC-4524-AB67-F06433474C2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FAC-4524-AB67-F06433474C2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FAC-4524-AB67-F06433474C2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FAC-4524-AB67-F06433474C2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FAC-4524-AB67-F06433474C2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FAC-4524-AB67-F06433474C2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'SW08'!$B$7:$I$7</c15:sqref>
                        </c15:fullRef>
                        <c15:formulaRef>
                          <c15:sqref>'SW08'!$C$7:$I$7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FAC-4524-AB67-F06433474C2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FAC-4524-AB67-F06433474C2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FAC-4524-AB67-F06433474C2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FAC-4524-AB67-F06433474C2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FAC-4524-AB67-F06433474C2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FAC-4524-AB67-F06433474C2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FAC-4524-AB67-F06433474C2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FAC-4524-AB67-F06433474C2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'SW08'!$B$9:$I$9</c15:sqref>
                        </c15:fullRef>
                        <c15:formulaRef>
                          <c15:sqref>'SW08'!$C$9:$I$9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4</c:v>
                      </c:pt>
                      <c:pt idx="2">
                        <c:v>38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FAC-4524-AB67-F06433474C2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'SW08'!$A$9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3A3-427E-B81E-EF4C44B8F55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3A3-427E-B81E-EF4C44B8F55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3A3-427E-B81E-EF4C44B8F55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3A3-427E-B81E-EF4C44B8F55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3A3-427E-B81E-EF4C44B8F55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3A3-427E-B81E-EF4C44B8F55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3A3-427E-B81E-EF4C44B8F55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'SW08'!$B$9:$I$9</c15:sqref>
                  </c15:fullRef>
                </c:ext>
              </c:extLst>
              <c:f>'SW08'!$C$9:$I$9</c:f>
              <c:numCache>
                <c:formatCode>General</c:formatCode>
                <c:ptCount val="7"/>
                <c:pt idx="0">
                  <c:v>33</c:v>
                </c:pt>
                <c:pt idx="1">
                  <c:v>4</c:v>
                </c:pt>
                <c:pt idx="2">
                  <c:v>38</c:v>
                </c:pt>
                <c:pt idx="3">
                  <c:v>7</c:v>
                </c:pt>
                <c:pt idx="4">
                  <c:v>2</c:v>
                </c:pt>
                <c:pt idx="5">
                  <c:v>1</c:v>
                </c:pt>
                <c:pt idx="6">
                  <c:v>80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83A3-427E-B81E-EF4C44B8F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'SW08'!$A$3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3A3-427E-B81E-EF4C44B8F55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3A3-427E-B81E-EF4C44B8F55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3A3-427E-B81E-EF4C44B8F55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3A3-427E-B81E-EF4C44B8F55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3A3-427E-B81E-EF4C44B8F55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3A3-427E-B81E-EF4C44B8F55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3A3-427E-B81E-EF4C44B8F55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'SW08'!$B$3:$I$3</c15:sqref>
                        </c15:fullRef>
                        <c15:formulaRef>
                          <c15:sqref>'SW08'!$C$3:$I$3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3A3-427E-B81E-EF4C44B8F55C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3A3-427E-B81E-EF4C44B8F55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3A3-427E-B81E-EF4C44B8F55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3A3-427E-B81E-EF4C44B8F55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3A3-427E-B81E-EF4C44B8F55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3A3-427E-B81E-EF4C44B8F55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3A3-427E-B81E-EF4C44B8F55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3A3-427E-B81E-EF4C44B8F55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'SW08'!$B$4:$I$4</c15:sqref>
                        </c15:fullRef>
                        <c15:formulaRef>
                          <c15:sqref>'SW08'!$C$4:$I$4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3A3-427E-B81E-EF4C44B8F55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3A3-427E-B81E-EF4C44B8F5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3A3-427E-B81E-EF4C44B8F55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3A3-427E-B81E-EF4C44B8F55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3A3-427E-B81E-EF4C44B8F55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3A3-427E-B81E-EF4C44B8F55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3A3-427E-B81E-EF4C44B8F55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3A3-427E-B81E-EF4C44B8F55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'SW08'!$B$5:$I$5</c15:sqref>
                        </c15:fullRef>
                        <c15:formulaRef>
                          <c15:sqref>'SW08'!$C$5:$I$5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3A3-427E-B81E-EF4C44B8F55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3A3-427E-B81E-EF4C44B8F5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3A3-427E-B81E-EF4C44B8F55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3A3-427E-B81E-EF4C44B8F55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3A3-427E-B81E-EF4C44B8F55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3A3-427E-B81E-EF4C44B8F55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3A3-427E-B81E-EF4C44B8F55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3A3-427E-B81E-EF4C44B8F55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'SW08'!$B$6:$I$6</c15:sqref>
                        </c15:fullRef>
                        <c15:formulaRef>
                          <c15:sqref>'SW08'!$C$6:$I$6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3A3-427E-B81E-EF4C44B8F55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83A3-427E-B81E-EF4C44B8F5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83A3-427E-B81E-EF4C44B8F55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83A3-427E-B81E-EF4C44B8F55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83A3-427E-B81E-EF4C44B8F55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83A3-427E-B81E-EF4C44B8F55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83A3-427E-B81E-EF4C44B8F55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83A3-427E-B81E-EF4C44B8F55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'SW08'!$B$7:$I$7</c15:sqref>
                        </c15:fullRef>
                        <c15:formulaRef>
                          <c15:sqref>'SW08'!$C$7:$I$7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83A3-427E-B81E-EF4C44B8F55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3A3-427E-B81E-EF4C44B8F5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3A3-427E-B81E-EF4C44B8F55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3A3-427E-B81E-EF4C44B8F55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3A3-427E-B81E-EF4C44B8F55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3A3-427E-B81E-EF4C44B8F55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3A3-427E-B81E-EF4C44B8F55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3A3-427E-B81E-EF4C44B8F55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'SW08'!$B$8:$I$8</c15:sqref>
                        </c15:fullRef>
                        <c15:formulaRef>
                          <c15:sqref>'SW08'!$C$8:$I$8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3A3-427E-B81E-EF4C44B8F55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MAR!$L$2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MAR!$A$3:$A$6</c:f>
              <c:strCache>
                <c:ptCount val="4"/>
                <c:pt idx="0">
                  <c:v>WEEK 08 (3/04 - 3/10)</c:v>
                </c:pt>
                <c:pt idx="1">
                  <c:v>WEEK 09 (3/11 - 3/17)</c:v>
                </c:pt>
                <c:pt idx="2">
                  <c:v>WEEK 10 (3/18 - 3/23)</c:v>
                </c:pt>
                <c:pt idx="3">
                  <c:v>WEEK 11 (3/25 - 3/31)</c:v>
                </c:pt>
              </c:strCache>
            </c:strRef>
          </c:cat>
          <c:val>
            <c:numRef>
              <c:f>MAR!$L$3:$L$6</c:f>
              <c:numCache>
                <c:formatCode>0%</c:formatCode>
                <c:ptCount val="4"/>
                <c:pt idx="0">
                  <c:v>0.14347826086956522</c:v>
                </c:pt>
                <c:pt idx="1">
                  <c:v>4.0687160940325498E-2</c:v>
                </c:pt>
                <c:pt idx="2">
                  <c:v>0</c:v>
                </c:pt>
                <c:pt idx="3">
                  <c:v>7.7170418006430874E-2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E-482A-9D88-4E476EE4BE92}"/>
            </c:ext>
          </c:extLst>
        </c:ser>
        <c:ser>
          <c:idx val="2"/>
          <c:order val="1"/>
          <c:tx>
            <c:strRef>
              <c:f>MAR!$M$2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MAR!$A$3:$A$6</c:f>
              <c:strCache>
                <c:ptCount val="4"/>
                <c:pt idx="0">
                  <c:v>WEEK 08 (3/04 - 3/10)</c:v>
                </c:pt>
                <c:pt idx="1">
                  <c:v>WEEK 09 (3/11 - 3/17)</c:v>
                </c:pt>
                <c:pt idx="2">
                  <c:v>WEEK 10 (3/18 - 3/23)</c:v>
                </c:pt>
                <c:pt idx="3">
                  <c:v>WEEK 11 (3/25 - 3/31)</c:v>
                </c:pt>
              </c:strCache>
            </c:strRef>
          </c:cat>
          <c:val>
            <c:numRef>
              <c:f>MAR!$M$3:$M$6</c:f>
              <c:numCache>
                <c:formatCode>0%</c:formatCode>
                <c:ptCount val="4"/>
                <c:pt idx="0">
                  <c:v>2.1739130434782608E-2</c:v>
                </c:pt>
                <c:pt idx="1">
                  <c:v>0.12567811934900541</c:v>
                </c:pt>
                <c:pt idx="2">
                  <c:v>0.12280701754385964</c:v>
                </c:pt>
                <c:pt idx="3">
                  <c:v>0.11468381564844587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8E-482A-9D88-4E476EE4BE92}"/>
            </c:ext>
          </c:extLst>
        </c:ser>
        <c:ser>
          <c:idx val="3"/>
          <c:order val="2"/>
          <c:tx>
            <c:strRef>
              <c:f>MAR!$N$2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MAR!$A$3:$A$6</c:f>
              <c:strCache>
                <c:ptCount val="4"/>
                <c:pt idx="0">
                  <c:v>WEEK 08 (3/04 - 3/10)</c:v>
                </c:pt>
                <c:pt idx="1">
                  <c:v>WEEK 09 (3/11 - 3/17)</c:v>
                </c:pt>
                <c:pt idx="2">
                  <c:v>WEEK 10 (3/18 - 3/23)</c:v>
                </c:pt>
                <c:pt idx="3">
                  <c:v>WEEK 11 (3/25 - 3/31)</c:v>
                </c:pt>
              </c:strCache>
            </c:strRef>
          </c:cat>
          <c:val>
            <c:numRef>
              <c:f>MAR!$N$3:$N$6</c:f>
              <c:numCache>
                <c:formatCode>0%</c:formatCode>
                <c:ptCount val="4"/>
                <c:pt idx="0">
                  <c:v>0.24347826086956523</c:v>
                </c:pt>
                <c:pt idx="1">
                  <c:v>0.2631103074141049</c:v>
                </c:pt>
                <c:pt idx="2">
                  <c:v>0.29239766081871343</c:v>
                </c:pt>
                <c:pt idx="3">
                  <c:v>0.25080385852090031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8E-482A-9D88-4E476EE4BE92}"/>
            </c:ext>
          </c:extLst>
        </c:ser>
        <c:ser>
          <c:idx val="4"/>
          <c:order val="3"/>
          <c:tx>
            <c:strRef>
              <c:f>MAR!$O$2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MAR!$A$3:$A$6</c:f>
              <c:strCache>
                <c:ptCount val="4"/>
                <c:pt idx="0">
                  <c:v>WEEK 08 (3/04 - 3/10)</c:v>
                </c:pt>
                <c:pt idx="1">
                  <c:v>WEEK 09 (3/11 - 3/17)</c:v>
                </c:pt>
                <c:pt idx="2">
                  <c:v>WEEK 10 (3/18 - 3/23)</c:v>
                </c:pt>
                <c:pt idx="3">
                  <c:v>WEEK 11 (3/25 - 3/31)</c:v>
                </c:pt>
              </c:strCache>
            </c:strRef>
          </c:cat>
          <c:val>
            <c:numRef>
              <c:f>MAR!$O$3:$O$6</c:f>
              <c:numCache>
                <c:formatCode>0%</c:formatCode>
                <c:ptCount val="4"/>
                <c:pt idx="0">
                  <c:v>0.1</c:v>
                </c:pt>
                <c:pt idx="1">
                  <c:v>7.866184448462929E-2</c:v>
                </c:pt>
                <c:pt idx="2">
                  <c:v>8.1871345029239762E-2</c:v>
                </c:pt>
                <c:pt idx="3">
                  <c:v>7.7170418006430874E-2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8E-482A-9D88-4E476EE4BE92}"/>
            </c:ext>
          </c:extLst>
        </c:ser>
        <c:ser>
          <c:idx val="5"/>
          <c:order val="4"/>
          <c:tx>
            <c:strRef>
              <c:f>MAR!$P$2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MAR!$A$3:$A$6</c:f>
              <c:strCache>
                <c:ptCount val="4"/>
                <c:pt idx="0">
                  <c:v>WEEK 08 (3/04 - 3/10)</c:v>
                </c:pt>
                <c:pt idx="1">
                  <c:v>WEEK 09 (3/11 - 3/17)</c:v>
                </c:pt>
                <c:pt idx="2">
                  <c:v>WEEK 10 (3/18 - 3/23)</c:v>
                </c:pt>
                <c:pt idx="3">
                  <c:v>WEEK 11 (3/25 - 3/31)</c:v>
                </c:pt>
              </c:strCache>
            </c:strRef>
          </c:cat>
          <c:val>
            <c:numRef>
              <c:f>MAR!$P$3:$P$6</c:f>
              <c:numCache>
                <c:formatCode>0%</c:formatCode>
                <c:ptCount val="4"/>
                <c:pt idx="0">
                  <c:v>1.3043478260869565E-2</c:v>
                </c:pt>
                <c:pt idx="1">
                  <c:v>9.0415913200723331E-3</c:v>
                </c:pt>
                <c:pt idx="2">
                  <c:v>1.1695906432748537E-2</c:v>
                </c:pt>
                <c:pt idx="3">
                  <c:v>1.2861736334405145E-2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8E-482A-9D88-4E476EE4BE92}"/>
            </c:ext>
          </c:extLst>
        </c:ser>
        <c:ser>
          <c:idx val="6"/>
          <c:order val="5"/>
          <c:tx>
            <c:strRef>
              <c:f>MAR!$Q$2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MAR!$A$3:$A$6</c:f>
              <c:strCache>
                <c:ptCount val="4"/>
                <c:pt idx="0">
                  <c:v>WEEK 08 (3/04 - 3/10)</c:v>
                </c:pt>
                <c:pt idx="1">
                  <c:v>WEEK 09 (3/11 - 3/17)</c:v>
                </c:pt>
                <c:pt idx="2">
                  <c:v>WEEK 10 (3/18 - 3/23)</c:v>
                </c:pt>
                <c:pt idx="3">
                  <c:v>WEEK 11 (3/25 - 3/31)</c:v>
                </c:pt>
              </c:strCache>
            </c:strRef>
          </c:cat>
          <c:val>
            <c:numRef>
              <c:f>MAR!$Q$3:$Q$6</c:f>
              <c:numCache>
                <c:formatCode>0%</c:formatCode>
                <c:ptCount val="4"/>
                <c:pt idx="0">
                  <c:v>1.3043478260869565E-2</c:v>
                </c:pt>
                <c:pt idx="1">
                  <c:v>1.2658227848101266E-2</c:v>
                </c:pt>
                <c:pt idx="2">
                  <c:v>2.9239766081871343E-2</c:v>
                </c:pt>
                <c:pt idx="3">
                  <c:v>9.6463022508038593E-3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8E-482A-9D88-4E476EE4B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448812987688264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'SW08'!$L$2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'SW08'!$J$3:$J$9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0.2185430463576159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5-4AB1-98F8-47A7EE13B9AC}"/>
            </c:ext>
          </c:extLst>
        </c:ser>
        <c:ser>
          <c:idx val="3"/>
          <c:order val="1"/>
          <c:tx>
            <c:strRef>
              <c:f>'SW08'!$M$2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'SW08'!$J$3:$J$9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'SW08'!$M$3:$M$9</c:f>
              <c:numCache>
                <c:formatCode>0%</c:formatCode>
                <c:ptCount val="7"/>
                <c:pt idx="0">
                  <c:v>1.2658227848101266E-2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2.6490066225165563E-2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C5-4AB1-98F8-47A7EE13B9AC}"/>
            </c:ext>
          </c:extLst>
        </c:ser>
        <c:ser>
          <c:idx val="4"/>
          <c:order val="2"/>
          <c:tx>
            <c:strRef>
              <c:f>'SW08'!$N$2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'SW08'!$J$3:$J$9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'SW08'!$N$3:$N$9</c:f>
              <c:numCache>
                <c:formatCode>0%</c:formatCode>
                <c:ptCount val="7"/>
                <c:pt idx="0">
                  <c:v>0.22784810126582278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0.25165562913907286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C5-4AB1-98F8-47A7EE13B9AC}"/>
            </c:ext>
          </c:extLst>
        </c:ser>
        <c:ser>
          <c:idx val="5"/>
          <c:order val="3"/>
          <c:tx>
            <c:strRef>
              <c:f>'SW08'!$O$2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'SW08'!$J$3:$J$9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'SW08'!$O$3:$O$9</c:f>
              <c:numCache>
                <c:formatCode>0%</c:formatCode>
                <c:ptCount val="7"/>
                <c:pt idx="0">
                  <c:v>0.20253164556962025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4.6357615894039736E-2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C5-4AB1-98F8-47A7EE13B9AC}"/>
            </c:ext>
          </c:extLst>
        </c:ser>
        <c:ser>
          <c:idx val="6"/>
          <c:order val="4"/>
          <c:tx>
            <c:strRef>
              <c:f>'SW08'!$P$2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'SW08'!$J$3:$J$9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'SW08'!$P$3:$P$9</c:f>
              <c:numCache>
                <c:formatCode>0%</c:formatCode>
                <c:ptCount val="7"/>
                <c:pt idx="0">
                  <c:v>1.2658227848101266E-2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1.3245033112582781E-2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C5-4AB1-98F8-47A7EE13B9AC}"/>
            </c:ext>
          </c:extLst>
        </c:ser>
        <c:ser>
          <c:idx val="0"/>
          <c:order val="5"/>
          <c:tx>
            <c:strRef>
              <c:f>'SW08'!$Q$2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'SW08'!$J$3:$J$9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'SW08'!$Q$3:$Q$9</c:f>
              <c:numCache>
                <c:formatCode>0%</c:formatCode>
                <c:ptCount val="7"/>
                <c:pt idx="0">
                  <c:v>2.5316455696202531E-2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6.6225165562913907E-3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C5-4AB1-98F8-47A7EE13B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0783132392933"/>
          <c:y val="4.3099533813646576E-2"/>
          <c:w val="0.20817119673159939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'SW08'!$A$11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AE-433A-AED4-4D9020A375D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AE-433A-AED4-4D9020A375D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AE-433A-AED4-4D9020A375D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AE-433A-AED4-4D9020A375D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AE-433A-AED4-4D9020A375D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AE-433A-AED4-4D9020A375D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AE-433A-AED4-4D9020A375D3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AE-433A-AED4-4D9020A375D3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AE-433A-AED4-4D9020A375D3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AE-433A-AED4-4D9020A375D3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AE-433A-AED4-4D9020A375D3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AE-433A-AED4-4D9020A375D3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8AE-433A-AED4-4D9020A375D3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'SW08'!$C$10:$I$10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'SW08'!$C$11:$I$11</c:f>
              <c:numCache>
                <c:formatCode>General</c:formatCode>
                <c:ptCount val="7"/>
                <c:pt idx="0">
                  <c:v>33</c:v>
                </c:pt>
                <c:pt idx="1">
                  <c:v>5</c:v>
                </c:pt>
                <c:pt idx="2">
                  <c:v>56</c:v>
                </c:pt>
                <c:pt idx="3">
                  <c:v>23</c:v>
                </c:pt>
                <c:pt idx="4">
                  <c:v>3</c:v>
                </c:pt>
                <c:pt idx="5">
                  <c:v>3</c:v>
                </c:pt>
                <c:pt idx="6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8AE-433A-AED4-4D9020A37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598365894639724"/>
          <c:y val="0.1275094380325747"/>
          <c:w val="0.1650449049517346"/>
          <c:h val="0.3597527419662026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'SW09'!$A$12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204-4D5C-9134-14B150BC408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204-4D5C-9134-14B150BC408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204-4D5C-9134-14B150BC408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204-4D5C-9134-14B150BC408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204-4D5C-9134-14B150BC408B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204-4D5C-9134-14B150BC408B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04-4D5C-9134-14B150BC408B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04-4D5C-9134-14B150BC408B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04-4D5C-9134-14B150BC408B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04-4D5C-9134-14B150BC408B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04-4D5C-9134-14B150BC408B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04-4D5C-9134-14B150BC408B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'SW09'!$C$10:$H$10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'SW09'!$C$12:$H$12</c:f>
              <c:numCache>
                <c:formatCode>General</c:formatCode>
                <c:ptCount val="6"/>
                <c:pt idx="0">
                  <c:v>45</c:v>
                </c:pt>
                <c:pt idx="1">
                  <c:v>139</c:v>
                </c:pt>
                <c:pt idx="2">
                  <c:v>291</c:v>
                </c:pt>
                <c:pt idx="3">
                  <c:v>87</c:v>
                </c:pt>
                <c:pt idx="4">
                  <c:v>10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204-4D5C-9134-14B150BC4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3359252752327830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'SW09'!$A$3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98E-4000-B744-E1D03D6E983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98E-4000-B744-E1D03D6E983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98E-4000-B744-E1D03D6E983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98E-4000-B744-E1D03D6E983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98E-4000-B744-E1D03D6E983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98E-4000-B744-E1D03D6E983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98E-4000-B744-E1D03D6E983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'SW09'!$B$3:$I$3</c15:sqref>
                  </c15:fullRef>
                </c:ext>
              </c:extLst>
              <c:f>'SW09'!$C$3:$I$3</c:f>
              <c:numCache>
                <c:formatCode>General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3</c:v>
                </c:pt>
                <c:pt idx="5">
                  <c:v>5</c:v>
                </c:pt>
                <c:pt idx="6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8E-4000-B744-E1D03D6E983C}"/>
            </c:ext>
          </c:extLst>
        </c:ser>
        <c:ser>
          <c:idx val="1"/>
          <c:order val="1"/>
          <c:tx>
            <c:strRef>
              <c:f>'SW09'!$A$4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598E-4000-B744-E1D03D6E98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598E-4000-B744-E1D03D6E98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598E-4000-B744-E1D03D6E98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598E-4000-B744-E1D03D6E98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598E-4000-B744-E1D03D6E98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598E-4000-B744-E1D03D6E983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598E-4000-B744-E1D03D6E983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'SW09'!$B$4:$I$4</c15:sqref>
                  </c15:fullRef>
                </c:ext>
              </c:extLst>
              <c:f>'SW09'!$C$4:$I$4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42</c:v>
                </c:pt>
                <c:pt idx="3">
                  <c:v>7</c:v>
                </c:pt>
                <c:pt idx="4">
                  <c:v>0</c:v>
                </c:pt>
                <c:pt idx="5">
                  <c:v>1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98E-4000-B744-E1D03D6E983C}"/>
            </c:ext>
          </c:extLst>
        </c:ser>
        <c:ser>
          <c:idx val="2"/>
          <c:order val="2"/>
          <c:tx>
            <c:strRef>
              <c:f>'SW09'!$A$5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598E-4000-B744-E1D03D6E98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598E-4000-B744-E1D03D6E98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598E-4000-B744-E1D03D6E98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598E-4000-B744-E1D03D6E98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598E-4000-B744-E1D03D6E98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598E-4000-B744-E1D03D6E983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598E-4000-B744-E1D03D6E983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'SW09'!$B$5:$I$5</c15:sqref>
                  </c15:fullRef>
                </c:ext>
              </c:extLst>
              <c:f>'SW09'!$C$5:$I$5</c:f>
              <c:numCache>
                <c:formatCode>General</c:formatCode>
                <c:ptCount val="7"/>
                <c:pt idx="0">
                  <c:v>11</c:v>
                </c:pt>
                <c:pt idx="1">
                  <c:v>21</c:v>
                </c:pt>
                <c:pt idx="2">
                  <c:v>33</c:v>
                </c:pt>
                <c:pt idx="3">
                  <c:v>15</c:v>
                </c:pt>
                <c:pt idx="4">
                  <c:v>0</c:v>
                </c:pt>
                <c:pt idx="5">
                  <c:v>1</c:v>
                </c:pt>
                <c:pt idx="6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598E-4000-B744-E1D03D6E983C}"/>
            </c:ext>
          </c:extLst>
        </c:ser>
        <c:ser>
          <c:idx val="3"/>
          <c:order val="3"/>
          <c:tx>
            <c:strRef>
              <c:f>'SW09'!$A$6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598E-4000-B744-E1D03D6E98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598E-4000-B744-E1D03D6E98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598E-4000-B744-E1D03D6E98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598E-4000-B744-E1D03D6E98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598E-4000-B744-E1D03D6E98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598E-4000-B744-E1D03D6E983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598E-4000-B744-E1D03D6E983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'SW09'!$B$6:$I$6</c15:sqref>
                  </c15:fullRef>
                </c:ext>
              </c:extLst>
              <c:f>'SW09'!$C$6:$I$6</c:f>
              <c:numCache>
                <c:formatCode>General</c:formatCode>
                <c:ptCount val="7"/>
                <c:pt idx="0">
                  <c:v>6</c:v>
                </c:pt>
                <c:pt idx="1">
                  <c:v>30</c:v>
                </c:pt>
                <c:pt idx="2">
                  <c:v>44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598E-4000-B744-E1D03D6E983C}"/>
            </c:ext>
          </c:extLst>
        </c:ser>
        <c:ser>
          <c:idx val="4"/>
          <c:order val="4"/>
          <c:tx>
            <c:strRef>
              <c:f>'SW09'!$A$7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598E-4000-B744-E1D03D6E98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598E-4000-B744-E1D03D6E98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598E-4000-B744-E1D03D6E98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598E-4000-B744-E1D03D6E98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598E-4000-B744-E1D03D6E98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598E-4000-B744-E1D03D6E983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598E-4000-B744-E1D03D6E983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'SW09'!$B$7:$I$7</c15:sqref>
                  </c15:fullRef>
                </c:ext>
              </c:extLst>
              <c:f>'SW09'!$C$7:$I$7</c:f>
              <c:numCache>
                <c:formatCode>General</c:formatCode>
                <c:ptCount val="7"/>
                <c:pt idx="0">
                  <c:v>0</c:v>
                </c:pt>
                <c:pt idx="1">
                  <c:v>15</c:v>
                </c:pt>
                <c:pt idx="2">
                  <c:v>47</c:v>
                </c:pt>
                <c:pt idx="3">
                  <c:v>14</c:v>
                </c:pt>
                <c:pt idx="4">
                  <c:v>0</c:v>
                </c:pt>
                <c:pt idx="5">
                  <c:v>1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598E-4000-B744-E1D03D6E983C}"/>
            </c:ext>
          </c:extLst>
        </c:ser>
        <c:ser>
          <c:idx val="5"/>
          <c:order val="5"/>
          <c:tx>
            <c:strRef>
              <c:f>'SW09'!$A$8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598E-4000-B744-E1D03D6E98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598E-4000-B744-E1D03D6E98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598E-4000-B744-E1D03D6E98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598E-4000-B744-E1D03D6E98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598E-4000-B744-E1D03D6E98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598E-4000-B744-E1D03D6E983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598E-4000-B744-E1D03D6E983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'SW09'!$B$8:$I$8</c15:sqref>
                  </c15:fullRef>
                </c:ext>
              </c:extLst>
              <c:f>'SW09'!$C$8:$I$8</c:f>
              <c:numCache>
                <c:formatCode>General</c:formatCode>
                <c:ptCount val="7"/>
                <c:pt idx="0">
                  <c:v>7</c:v>
                </c:pt>
                <c:pt idx="1">
                  <c:v>28</c:v>
                </c:pt>
                <c:pt idx="2">
                  <c:v>43</c:v>
                </c:pt>
                <c:pt idx="3">
                  <c:v>15</c:v>
                </c:pt>
                <c:pt idx="4">
                  <c:v>3</c:v>
                </c:pt>
                <c:pt idx="5">
                  <c:v>3</c:v>
                </c:pt>
                <c:pt idx="6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598E-4000-B744-E1D03D6E983C}"/>
            </c:ext>
          </c:extLst>
        </c:ser>
        <c:ser>
          <c:idx val="6"/>
          <c:order val="6"/>
          <c:tx>
            <c:strRef>
              <c:f>'SW09'!$A$9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98E-4000-B744-E1D03D6E98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98E-4000-B744-E1D03D6E98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98E-4000-B744-E1D03D6E98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98E-4000-B744-E1D03D6E98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98E-4000-B744-E1D03D6E98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98E-4000-B744-E1D03D6E983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98E-4000-B744-E1D03D6E983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'SW09'!$B$9:$I$9</c15:sqref>
                  </c15:fullRef>
                </c:ext>
              </c:extLst>
              <c:f>'SW09'!$C$9:$I$9</c:f>
              <c:numCache>
                <c:formatCode>General</c:formatCode>
                <c:ptCount val="7"/>
                <c:pt idx="0">
                  <c:v>6</c:v>
                </c:pt>
                <c:pt idx="1">
                  <c:v>9</c:v>
                </c:pt>
                <c:pt idx="2">
                  <c:v>32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598E-4000-B744-E1D03D6E9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'SW09'!$A$4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22-4326-B65F-6A972D78B8B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22-4326-B65F-6A972D78B8B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22-4326-B65F-6A972D78B8B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22-4326-B65F-6A972D78B8B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22-4326-B65F-6A972D78B8B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22-4326-B65F-6A972D78B8B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22-4326-B65F-6A972D78B8B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'SW09'!$B$4:$I$4</c15:sqref>
                  </c15:fullRef>
                </c:ext>
              </c:extLst>
              <c:f>'SW09'!$C$4:$I$4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42</c:v>
                </c:pt>
                <c:pt idx="3">
                  <c:v>7</c:v>
                </c:pt>
                <c:pt idx="4">
                  <c:v>0</c:v>
                </c:pt>
                <c:pt idx="5">
                  <c:v>1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122-4326-B65F-6A972D78B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'SW09'!$A$3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122-4326-B65F-6A972D78B8B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122-4326-B65F-6A972D78B8B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122-4326-B65F-6A972D78B8B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122-4326-B65F-6A972D78B8B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122-4326-B65F-6A972D78B8B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122-4326-B65F-6A972D78B8B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122-4326-B65F-6A972D78B8B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'SW09'!$B$3:$I$3</c15:sqref>
                        </c15:fullRef>
                        <c15:formulaRef>
                          <c15:sqref>'SW09'!$C$3:$I$3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122-4326-B65F-6A972D78B8B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122-4326-B65F-6A972D78B8B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122-4326-B65F-6A972D78B8B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122-4326-B65F-6A972D78B8B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122-4326-B65F-6A972D78B8B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122-4326-B65F-6A972D78B8B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122-4326-B65F-6A972D78B8B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122-4326-B65F-6A972D78B8B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'SW09'!$B$5:$I$5</c15:sqref>
                        </c15:fullRef>
                        <c15:formulaRef>
                          <c15:sqref>'SW09'!$C$5:$I$5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</c:v>
                      </c:pt>
                      <c:pt idx="1">
                        <c:v>21</c:v>
                      </c:pt>
                      <c:pt idx="2">
                        <c:v>33</c:v>
                      </c:pt>
                      <c:pt idx="3">
                        <c:v>15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122-4326-B65F-6A972D78B8B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122-4326-B65F-6A972D78B8B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122-4326-B65F-6A972D78B8B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122-4326-B65F-6A972D78B8B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122-4326-B65F-6A972D78B8B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122-4326-B65F-6A972D78B8B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122-4326-B65F-6A972D78B8B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122-4326-B65F-6A972D78B8B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'SW09'!$B$6:$I$6</c15:sqref>
                        </c15:fullRef>
                        <c15:formulaRef>
                          <c15:sqref>'SW09'!$C$6:$I$6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30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122-4326-B65F-6A972D78B8BF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4122-4326-B65F-6A972D78B8B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4122-4326-B65F-6A972D78B8B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4122-4326-B65F-6A972D78B8B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4122-4326-B65F-6A972D78B8B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4122-4326-B65F-6A972D78B8B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4122-4326-B65F-6A972D78B8B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4122-4326-B65F-6A972D78B8B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'SW09'!$B$7:$I$7</c15:sqref>
                        </c15:fullRef>
                        <c15:formulaRef>
                          <c15:sqref>'SW09'!$C$7:$I$7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15</c:v>
                      </c:pt>
                      <c:pt idx="2">
                        <c:v>47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4122-4326-B65F-6A972D78B8B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122-4326-B65F-6A972D78B8B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122-4326-B65F-6A972D78B8B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122-4326-B65F-6A972D78B8B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122-4326-B65F-6A972D78B8B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122-4326-B65F-6A972D78B8B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122-4326-B65F-6A972D78B8B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122-4326-B65F-6A972D78B8B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'SW09'!$B$8:$I$8</c15:sqref>
                        </c15:fullRef>
                        <c15:formulaRef>
                          <c15:sqref>'SW09'!$C$8:$I$8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</c:v>
                      </c:pt>
                      <c:pt idx="1">
                        <c:v>28</c:v>
                      </c:pt>
                      <c:pt idx="2">
                        <c:v>43</c:v>
                      </c:pt>
                      <c:pt idx="3">
                        <c:v>15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122-4326-B65F-6A972D78B8B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122-4326-B65F-6A972D78B8B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122-4326-B65F-6A972D78B8B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122-4326-B65F-6A972D78B8B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122-4326-B65F-6A972D78B8B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122-4326-B65F-6A972D78B8B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122-4326-B65F-6A972D78B8B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122-4326-B65F-6A972D78B8B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'SW09'!$B$9:$I$9</c15:sqref>
                        </c15:fullRef>
                        <c15:formulaRef>
                          <c15:sqref>'SW09'!$C$9:$I$9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9</c:v>
                      </c:pt>
                      <c:pt idx="2">
                        <c:v>32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122-4326-B65F-6A972D78B8B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'SW09'!$A$5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7DC-455A-A351-73FB93E6D39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7DC-455A-A351-73FB93E6D39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7DC-455A-A351-73FB93E6D395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7DC-455A-A351-73FB93E6D39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7DC-455A-A351-73FB93E6D395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7DC-455A-A351-73FB93E6D39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7DC-455A-A351-73FB93E6D39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'SW09'!$B$5:$I$5</c15:sqref>
                  </c15:fullRef>
                </c:ext>
              </c:extLst>
              <c:f>'SW09'!$C$5:$I$5</c:f>
              <c:numCache>
                <c:formatCode>General</c:formatCode>
                <c:ptCount val="7"/>
                <c:pt idx="0">
                  <c:v>11</c:v>
                </c:pt>
                <c:pt idx="1">
                  <c:v>21</c:v>
                </c:pt>
                <c:pt idx="2">
                  <c:v>33</c:v>
                </c:pt>
                <c:pt idx="3">
                  <c:v>15</c:v>
                </c:pt>
                <c:pt idx="4">
                  <c:v>0</c:v>
                </c:pt>
                <c:pt idx="5">
                  <c:v>1</c:v>
                </c:pt>
                <c:pt idx="6">
                  <c:v>68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17DC-455A-A351-73FB93E6D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'SW09'!$A$3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17DC-455A-A351-73FB93E6D39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17DC-455A-A351-73FB93E6D3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7DC-455A-A351-73FB93E6D39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17DC-455A-A351-73FB93E6D39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17DC-455A-A351-73FB93E6D39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17DC-455A-A351-73FB93E6D39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17DC-455A-A351-73FB93E6D395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'SW09'!$B$3:$I$3</c15:sqref>
                        </c15:fullRef>
                        <c15:formulaRef>
                          <c15:sqref>'SW09'!$C$3:$I$3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17DC-455A-A351-73FB93E6D395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7DC-455A-A351-73FB93E6D39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7DC-455A-A351-73FB93E6D3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7DC-455A-A351-73FB93E6D39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7DC-455A-A351-73FB93E6D39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7DC-455A-A351-73FB93E6D39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7DC-455A-A351-73FB93E6D39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17DC-455A-A351-73FB93E6D3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'SW09'!$B$4:$I$4</c15:sqref>
                        </c15:fullRef>
                        <c15:formulaRef>
                          <c15:sqref>'SW09'!$C$4:$I$4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42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17DC-455A-A351-73FB93E6D395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17DC-455A-A351-73FB93E6D3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17DC-455A-A351-73FB93E6D3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17DC-455A-A351-73FB93E6D3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17DC-455A-A351-73FB93E6D3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17DC-455A-A351-73FB93E6D3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17DC-455A-A351-73FB93E6D3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17DC-455A-A351-73FB93E6D3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'SW09'!$B$6:$I$6</c15:sqref>
                        </c15:fullRef>
                        <c15:formulaRef>
                          <c15:sqref>'SW09'!$C$6:$I$6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30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17DC-455A-A351-73FB93E6D395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7DC-455A-A351-73FB93E6D3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17DC-455A-A351-73FB93E6D3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17DC-455A-A351-73FB93E6D3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7DC-455A-A351-73FB93E6D3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17DC-455A-A351-73FB93E6D3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17DC-455A-A351-73FB93E6D3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17DC-455A-A351-73FB93E6D3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'SW09'!$B$7:$I$7</c15:sqref>
                        </c15:fullRef>
                        <c15:formulaRef>
                          <c15:sqref>'SW09'!$C$7:$I$7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15</c:v>
                      </c:pt>
                      <c:pt idx="2">
                        <c:v>47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17DC-455A-A351-73FB93E6D395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17DC-455A-A351-73FB93E6D3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17DC-455A-A351-73FB93E6D3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17DC-455A-A351-73FB93E6D3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17DC-455A-A351-73FB93E6D3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17DC-455A-A351-73FB93E6D3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17DC-455A-A351-73FB93E6D3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17DC-455A-A351-73FB93E6D3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'SW09'!$B$8:$I$8</c15:sqref>
                        </c15:fullRef>
                        <c15:formulaRef>
                          <c15:sqref>'SW09'!$C$8:$I$8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</c:v>
                      </c:pt>
                      <c:pt idx="1">
                        <c:v>28</c:v>
                      </c:pt>
                      <c:pt idx="2">
                        <c:v>43</c:v>
                      </c:pt>
                      <c:pt idx="3">
                        <c:v>15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17DC-455A-A351-73FB93E6D395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7DC-455A-A351-73FB93E6D3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7DC-455A-A351-73FB93E6D3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7DC-455A-A351-73FB93E6D3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7DC-455A-A351-73FB93E6D3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17DC-455A-A351-73FB93E6D3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17DC-455A-A351-73FB93E6D3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17DC-455A-A351-73FB93E6D3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'SW09'!$B$9:$I$9</c15:sqref>
                        </c15:fullRef>
                        <c15:formulaRef>
                          <c15:sqref>'SW09'!$C$9:$I$9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9</c:v>
                      </c:pt>
                      <c:pt idx="2">
                        <c:v>32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17DC-455A-A351-73FB93E6D39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'SW09'!$A$6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D22-42C9-9664-6C939E87CA9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D22-42C9-9664-6C939E87CA9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D22-42C9-9664-6C939E87CA95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D22-42C9-9664-6C939E87CA9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D22-42C9-9664-6C939E87CA95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D22-42C9-9664-6C939E87CA9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D22-42C9-9664-6C939E87CA9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'SW09'!$B$6:$I$6</c15:sqref>
                  </c15:fullRef>
                </c:ext>
              </c:extLst>
              <c:f>'SW09'!$C$6:$I$6</c:f>
              <c:numCache>
                <c:formatCode>General</c:formatCode>
                <c:ptCount val="7"/>
                <c:pt idx="0">
                  <c:v>6</c:v>
                </c:pt>
                <c:pt idx="1">
                  <c:v>30</c:v>
                </c:pt>
                <c:pt idx="2">
                  <c:v>44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88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DD22-42C9-9664-6C939E87C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'SW09'!$A$3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DD22-42C9-9664-6C939E87CA9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DD22-42C9-9664-6C939E87C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DD22-42C9-9664-6C939E87CA9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DD22-42C9-9664-6C939E87CA9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DD22-42C9-9664-6C939E87CA9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DD22-42C9-9664-6C939E87CA9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DD22-42C9-9664-6C939E87CA95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'SW09'!$B$3:$I$3</c15:sqref>
                        </c15:fullRef>
                        <c15:formulaRef>
                          <c15:sqref>'SW09'!$C$3:$I$3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DD22-42C9-9664-6C939E87CA95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DD22-42C9-9664-6C939E87CA9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DD22-42C9-9664-6C939E87C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DD22-42C9-9664-6C939E87CA9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DD22-42C9-9664-6C939E87CA9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DD22-42C9-9664-6C939E87CA9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DD22-42C9-9664-6C939E87CA9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DD22-42C9-9664-6C939E87CA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'SW09'!$B$4:$I$4</c15:sqref>
                        </c15:fullRef>
                        <c15:formulaRef>
                          <c15:sqref>'SW09'!$C$4:$I$4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42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DD22-42C9-9664-6C939E87CA95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DD22-42C9-9664-6C939E87CA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DD22-42C9-9664-6C939E87C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DD22-42C9-9664-6C939E87CA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DD22-42C9-9664-6C939E87CA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DD22-42C9-9664-6C939E87CA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DD22-42C9-9664-6C939E87CA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DD22-42C9-9664-6C939E87CA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'SW09'!$B$5:$I$5</c15:sqref>
                        </c15:fullRef>
                        <c15:formulaRef>
                          <c15:sqref>'SW09'!$C$5:$I$5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</c:v>
                      </c:pt>
                      <c:pt idx="1">
                        <c:v>21</c:v>
                      </c:pt>
                      <c:pt idx="2">
                        <c:v>33</c:v>
                      </c:pt>
                      <c:pt idx="3">
                        <c:v>15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DD22-42C9-9664-6C939E87CA95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DD22-42C9-9664-6C939E87CA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DD22-42C9-9664-6C939E87C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DD22-42C9-9664-6C939E87CA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DD22-42C9-9664-6C939E87CA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DD22-42C9-9664-6C939E87CA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DD22-42C9-9664-6C939E87CA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DD22-42C9-9664-6C939E87CA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'SW09'!$B$7:$I$7</c15:sqref>
                        </c15:fullRef>
                        <c15:formulaRef>
                          <c15:sqref>'SW09'!$C$7:$I$7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15</c:v>
                      </c:pt>
                      <c:pt idx="2">
                        <c:v>47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DD22-42C9-9664-6C939E87CA95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DD22-42C9-9664-6C939E87CA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DD22-42C9-9664-6C939E87C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DD22-42C9-9664-6C939E87CA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DD22-42C9-9664-6C939E87CA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DD22-42C9-9664-6C939E87CA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DD22-42C9-9664-6C939E87CA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DD22-42C9-9664-6C939E87CA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'SW09'!$B$8:$I$8</c15:sqref>
                        </c15:fullRef>
                        <c15:formulaRef>
                          <c15:sqref>'SW09'!$C$8:$I$8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</c:v>
                      </c:pt>
                      <c:pt idx="1">
                        <c:v>28</c:v>
                      </c:pt>
                      <c:pt idx="2">
                        <c:v>43</c:v>
                      </c:pt>
                      <c:pt idx="3">
                        <c:v>15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DD22-42C9-9664-6C939E87CA95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DD22-42C9-9664-6C939E87CA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DD22-42C9-9664-6C939E87C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DD22-42C9-9664-6C939E87CA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DD22-42C9-9664-6C939E87CA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DD22-42C9-9664-6C939E87CA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DD22-42C9-9664-6C939E87CA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DD22-42C9-9664-6C939E87CA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'SW09'!$B$9:$I$9</c15:sqref>
                        </c15:fullRef>
                        <c15:formulaRef>
                          <c15:sqref>'SW09'!$C$9:$I$9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9</c:v>
                      </c:pt>
                      <c:pt idx="2">
                        <c:v>32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DD22-42C9-9664-6C939E87CA9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'SW09'!$A$7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2E6-43BA-A01D-B052020990D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E6-43BA-A01D-B052020990D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2E6-43BA-A01D-B052020990D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2E6-43BA-A01D-B052020990D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2E6-43BA-A01D-B052020990D1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2E6-43BA-A01D-B052020990D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2E6-43BA-A01D-B052020990D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'SW09'!$B$7:$I$7</c15:sqref>
                  </c15:fullRef>
                </c:ext>
              </c:extLst>
              <c:f>'SW09'!$C$7:$I$7</c:f>
              <c:numCache>
                <c:formatCode>General</c:formatCode>
                <c:ptCount val="7"/>
                <c:pt idx="0">
                  <c:v>0</c:v>
                </c:pt>
                <c:pt idx="1">
                  <c:v>15</c:v>
                </c:pt>
                <c:pt idx="2">
                  <c:v>47</c:v>
                </c:pt>
                <c:pt idx="3">
                  <c:v>14</c:v>
                </c:pt>
                <c:pt idx="4">
                  <c:v>0</c:v>
                </c:pt>
                <c:pt idx="5">
                  <c:v>1</c:v>
                </c:pt>
                <c:pt idx="6">
                  <c:v>100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42E6-43BA-A01D-B0520209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'SW09'!$A$3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2E6-43BA-A01D-B052020990D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2E6-43BA-A01D-B052020990D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2E6-43BA-A01D-B052020990D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2E6-43BA-A01D-B052020990D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2E6-43BA-A01D-B052020990D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2E6-43BA-A01D-B052020990D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2E6-43BA-A01D-B052020990D1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'SW09'!$B$3:$I$3</c15:sqref>
                        </c15:fullRef>
                        <c15:formulaRef>
                          <c15:sqref>'SW09'!$C$3:$I$3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2E6-43BA-A01D-B052020990D1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2E6-43BA-A01D-B052020990D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2E6-43BA-A01D-B052020990D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2E6-43BA-A01D-B052020990D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2E6-43BA-A01D-B052020990D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2E6-43BA-A01D-B052020990D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2E6-43BA-A01D-B052020990D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2E6-43BA-A01D-B052020990D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'SW09'!$B$4:$I$4</c15:sqref>
                        </c15:fullRef>
                        <c15:formulaRef>
                          <c15:sqref>'SW09'!$C$4:$I$4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42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2E6-43BA-A01D-B052020990D1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2E6-43BA-A01D-B052020990D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2E6-43BA-A01D-B052020990D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2E6-43BA-A01D-B052020990D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2E6-43BA-A01D-B052020990D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2E6-43BA-A01D-B052020990D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2E6-43BA-A01D-B052020990D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2E6-43BA-A01D-B052020990D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'SW09'!$B$5:$I$5</c15:sqref>
                        </c15:fullRef>
                        <c15:formulaRef>
                          <c15:sqref>'SW09'!$C$5:$I$5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</c:v>
                      </c:pt>
                      <c:pt idx="1">
                        <c:v>21</c:v>
                      </c:pt>
                      <c:pt idx="2">
                        <c:v>33</c:v>
                      </c:pt>
                      <c:pt idx="3">
                        <c:v>15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2E6-43BA-A01D-B052020990D1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42E6-43BA-A01D-B052020990D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42E6-43BA-A01D-B052020990D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42E6-43BA-A01D-B052020990D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42E6-43BA-A01D-B052020990D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42E6-43BA-A01D-B052020990D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42E6-43BA-A01D-B052020990D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42E6-43BA-A01D-B052020990D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'SW09'!$B$6:$I$6</c15:sqref>
                        </c15:fullRef>
                        <c15:formulaRef>
                          <c15:sqref>'SW09'!$C$6:$I$6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30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42E6-43BA-A01D-B052020990D1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2E6-43BA-A01D-B052020990D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2E6-43BA-A01D-B052020990D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2E6-43BA-A01D-B052020990D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2E6-43BA-A01D-B052020990D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2E6-43BA-A01D-B052020990D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2E6-43BA-A01D-B052020990D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2E6-43BA-A01D-B052020990D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'SW09'!$B$8:$I$8</c15:sqref>
                        </c15:fullRef>
                        <c15:formulaRef>
                          <c15:sqref>'SW09'!$C$8:$I$8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</c:v>
                      </c:pt>
                      <c:pt idx="1">
                        <c:v>28</c:v>
                      </c:pt>
                      <c:pt idx="2">
                        <c:v>43</c:v>
                      </c:pt>
                      <c:pt idx="3">
                        <c:v>15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2E6-43BA-A01D-B052020990D1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2E6-43BA-A01D-B052020990D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2E6-43BA-A01D-B052020990D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2E6-43BA-A01D-B052020990D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2E6-43BA-A01D-B052020990D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2E6-43BA-A01D-B052020990D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2E6-43BA-A01D-B052020990D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2E6-43BA-A01D-B052020990D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'SW09'!$B$9:$I$9</c15:sqref>
                        </c15:fullRef>
                        <c15:formulaRef>
                          <c15:sqref>'SW09'!$C$9:$I$9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9</c:v>
                      </c:pt>
                      <c:pt idx="2">
                        <c:v>32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2E6-43BA-A01D-B052020990D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'SW09'!$A$8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F8-43C7-90C8-691EEA31E67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F8-43C7-90C8-691EEA31E67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F8-43C7-90C8-691EEA31E67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8F8-43C7-90C8-691EEA31E67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8F8-43C7-90C8-691EEA31E67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8F8-43C7-90C8-691EEA31E67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8F8-43C7-90C8-691EEA31E67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'SW09'!$B$8:$I$8</c15:sqref>
                  </c15:fullRef>
                </c:ext>
              </c:extLst>
              <c:f>'SW09'!$C$8:$I$8</c:f>
              <c:numCache>
                <c:formatCode>General</c:formatCode>
                <c:ptCount val="7"/>
                <c:pt idx="0">
                  <c:v>7</c:v>
                </c:pt>
                <c:pt idx="1">
                  <c:v>28</c:v>
                </c:pt>
                <c:pt idx="2">
                  <c:v>43</c:v>
                </c:pt>
                <c:pt idx="3">
                  <c:v>15</c:v>
                </c:pt>
                <c:pt idx="4">
                  <c:v>3</c:v>
                </c:pt>
                <c:pt idx="5">
                  <c:v>3</c:v>
                </c:pt>
                <c:pt idx="6">
                  <c:v>118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98F8-43C7-90C8-691EEA31E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'SW09'!$A$3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98F8-43C7-90C8-691EEA31E67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98F8-43C7-90C8-691EEA31E6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98F8-43C7-90C8-691EEA31E67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98F8-43C7-90C8-691EEA31E67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98F8-43C7-90C8-691EEA31E67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98F8-43C7-90C8-691EEA31E67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98F8-43C7-90C8-691EEA31E679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'SW09'!$B$3:$I$3</c15:sqref>
                        </c15:fullRef>
                        <c15:formulaRef>
                          <c15:sqref>'SW09'!$C$3:$I$3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98F8-43C7-90C8-691EEA31E67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98F8-43C7-90C8-691EEA31E67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98F8-43C7-90C8-691EEA31E6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98F8-43C7-90C8-691EEA31E67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98F8-43C7-90C8-691EEA31E67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98F8-43C7-90C8-691EEA31E67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98F8-43C7-90C8-691EEA31E67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98F8-43C7-90C8-691EEA31E67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'SW09'!$B$4:$I$4</c15:sqref>
                        </c15:fullRef>
                        <c15:formulaRef>
                          <c15:sqref>'SW09'!$C$4:$I$4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42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98F8-43C7-90C8-691EEA31E67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98F8-43C7-90C8-691EEA31E67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98F8-43C7-90C8-691EEA31E6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98F8-43C7-90C8-691EEA31E67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98F8-43C7-90C8-691EEA31E67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98F8-43C7-90C8-691EEA31E67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98F8-43C7-90C8-691EEA31E67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98F8-43C7-90C8-691EEA31E67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'SW09'!$B$5:$I$5</c15:sqref>
                        </c15:fullRef>
                        <c15:formulaRef>
                          <c15:sqref>'SW09'!$C$5:$I$5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</c:v>
                      </c:pt>
                      <c:pt idx="1">
                        <c:v>21</c:v>
                      </c:pt>
                      <c:pt idx="2">
                        <c:v>33</c:v>
                      </c:pt>
                      <c:pt idx="3">
                        <c:v>15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98F8-43C7-90C8-691EEA31E679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98F8-43C7-90C8-691EEA31E67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98F8-43C7-90C8-691EEA31E6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98F8-43C7-90C8-691EEA31E67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98F8-43C7-90C8-691EEA31E67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98F8-43C7-90C8-691EEA31E67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98F8-43C7-90C8-691EEA31E67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98F8-43C7-90C8-691EEA31E67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'SW09'!$B$6:$I$6</c15:sqref>
                        </c15:fullRef>
                        <c15:formulaRef>
                          <c15:sqref>'SW09'!$C$6:$I$6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30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98F8-43C7-90C8-691EEA31E679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98F8-43C7-90C8-691EEA31E67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98F8-43C7-90C8-691EEA31E6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98F8-43C7-90C8-691EEA31E67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98F8-43C7-90C8-691EEA31E67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98F8-43C7-90C8-691EEA31E67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98F8-43C7-90C8-691EEA31E67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98F8-43C7-90C8-691EEA31E67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'SW09'!$B$7:$I$7</c15:sqref>
                        </c15:fullRef>
                        <c15:formulaRef>
                          <c15:sqref>'SW09'!$C$7:$I$7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15</c:v>
                      </c:pt>
                      <c:pt idx="2">
                        <c:v>47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98F8-43C7-90C8-691EEA31E679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98F8-43C7-90C8-691EEA31E67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98F8-43C7-90C8-691EEA31E6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98F8-43C7-90C8-691EEA31E67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98F8-43C7-90C8-691EEA31E67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98F8-43C7-90C8-691EEA31E67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98F8-43C7-90C8-691EEA31E67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98F8-43C7-90C8-691EEA31E67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'SW09'!$B$9:$I$9</c15:sqref>
                        </c15:fullRef>
                        <c15:formulaRef>
                          <c15:sqref>'SW09'!$C$9:$I$9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9</c:v>
                      </c:pt>
                      <c:pt idx="2">
                        <c:v>32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98F8-43C7-90C8-691EEA31E679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'SW09'!$A$9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BB4-4003-8305-E8675194A59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BB4-4003-8305-E8675194A59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BB4-4003-8305-E8675194A59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BB4-4003-8305-E8675194A59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BB4-4003-8305-E8675194A59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BB4-4003-8305-E8675194A59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BB4-4003-8305-E8675194A59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'SW09'!$B$9:$I$9</c15:sqref>
                  </c15:fullRef>
                </c:ext>
              </c:extLst>
              <c:f>'SW09'!$C$9:$I$9</c:f>
              <c:numCache>
                <c:formatCode>General</c:formatCode>
                <c:ptCount val="7"/>
                <c:pt idx="0">
                  <c:v>6</c:v>
                </c:pt>
                <c:pt idx="1">
                  <c:v>9</c:v>
                </c:pt>
                <c:pt idx="2">
                  <c:v>32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51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7BB4-4003-8305-E8675194A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'SW09'!$A$3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7BB4-4003-8305-E8675194A59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7BB4-4003-8305-E8675194A59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7BB4-4003-8305-E8675194A59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7BB4-4003-8305-E8675194A59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7BB4-4003-8305-E8675194A59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7BB4-4003-8305-E8675194A59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7BB4-4003-8305-E8675194A59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'SW09'!$B$3:$I$3</c15:sqref>
                        </c15:fullRef>
                        <c15:formulaRef>
                          <c15:sqref>'SW09'!$C$3:$I$3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7BB4-4003-8305-E8675194A59C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7BB4-4003-8305-E8675194A59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7BB4-4003-8305-E8675194A59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7BB4-4003-8305-E8675194A59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7BB4-4003-8305-E8675194A59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7BB4-4003-8305-E8675194A59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7BB4-4003-8305-E8675194A59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7BB4-4003-8305-E8675194A59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'SW09'!$B$4:$I$4</c15:sqref>
                        </c15:fullRef>
                        <c15:formulaRef>
                          <c15:sqref>'SW09'!$C$4:$I$4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42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7BB4-4003-8305-E8675194A59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7BB4-4003-8305-E8675194A59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7BB4-4003-8305-E8675194A59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7BB4-4003-8305-E8675194A59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7BB4-4003-8305-E8675194A59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7BB4-4003-8305-E8675194A59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7BB4-4003-8305-E8675194A59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7BB4-4003-8305-E8675194A59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'SW09'!$B$5:$I$5</c15:sqref>
                        </c15:fullRef>
                        <c15:formulaRef>
                          <c15:sqref>'SW09'!$C$5:$I$5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</c:v>
                      </c:pt>
                      <c:pt idx="1">
                        <c:v>21</c:v>
                      </c:pt>
                      <c:pt idx="2">
                        <c:v>33</c:v>
                      </c:pt>
                      <c:pt idx="3">
                        <c:v>15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7BB4-4003-8305-E8675194A59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7BB4-4003-8305-E8675194A59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7BB4-4003-8305-E8675194A59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7BB4-4003-8305-E8675194A59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7BB4-4003-8305-E8675194A59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7BB4-4003-8305-E8675194A59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7BB4-4003-8305-E8675194A59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7BB4-4003-8305-E8675194A59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'SW09'!$B$6:$I$6</c15:sqref>
                        </c15:fullRef>
                        <c15:formulaRef>
                          <c15:sqref>'SW09'!$C$6:$I$6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30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7BB4-4003-8305-E8675194A59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7BB4-4003-8305-E8675194A59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7BB4-4003-8305-E8675194A59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7BB4-4003-8305-E8675194A59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7BB4-4003-8305-E8675194A59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7BB4-4003-8305-E8675194A59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7BB4-4003-8305-E8675194A59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7BB4-4003-8305-E8675194A59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'SW09'!$B$7:$I$7</c15:sqref>
                        </c15:fullRef>
                        <c15:formulaRef>
                          <c15:sqref>'SW09'!$C$7:$I$7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15</c:v>
                      </c:pt>
                      <c:pt idx="2">
                        <c:v>47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7BB4-4003-8305-E8675194A59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7BB4-4003-8305-E8675194A59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7BB4-4003-8305-E8675194A59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7BB4-4003-8305-E8675194A59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7BB4-4003-8305-E8675194A59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7BB4-4003-8305-E8675194A59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7BB4-4003-8305-E8675194A59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7BB4-4003-8305-E8675194A59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'SW09'!$B$8:$I$8</c15:sqref>
                        </c15:fullRef>
                        <c15:formulaRef>
                          <c15:sqref>'SW09'!$C$8:$I$8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</c:v>
                      </c:pt>
                      <c:pt idx="1">
                        <c:v>28</c:v>
                      </c:pt>
                      <c:pt idx="2">
                        <c:v>43</c:v>
                      </c:pt>
                      <c:pt idx="3">
                        <c:v>15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7BB4-4003-8305-E8675194A59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4 week</a:t>
            </a:r>
            <a:r>
              <a:rPr lang="en-US"/>
              <a:t>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MAR!$A$8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FE-4826-97BE-6DCD91D93EA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FE-4826-97BE-6DCD91D93EA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FE-4826-97BE-6DCD91D93EA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FE-4826-97BE-6DCD91D93EA1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FE-4826-97BE-6DCD91D93EA1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FE-4826-97BE-6DCD91D93EA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4FE-4826-97BE-6DCD91D93EA1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FE-4826-97BE-6DCD91D93EA1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FE-4826-97BE-6DCD91D93EA1}"/>
                </c:ext>
              </c:extLst>
            </c:dLbl>
            <c:dLbl>
              <c:idx val="2"/>
              <c:layout>
                <c:manualLayout>
                  <c:x val="4.3333333333333335E-2"/>
                  <c:y val="1.94647201946471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FE-4826-97BE-6DCD91D93EA1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FE-4826-97BE-6DCD91D93EA1}"/>
                </c:ext>
              </c:extLst>
            </c:dLbl>
            <c:dLbl>
              <c:idx val="4"/>
              <c:layout>
                <c:manualLayout>
                  <c:x val="7.9816797900262401E-2"/>
                  <c:y val="-4.7749870682223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FE-4826-97BE-6DCD91D93EA1}"/>
                </c:ext>
              </c:extLst>
            </c:dLbl>
            <c:dLbl>
              <c:idx val="5"/>
              <c:layout>
                <c:manualLayout>
                  <c:x val="-0.25164829396325455"/>
                  <c:y val="-3.89294403892944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FE-4826-97BE-6DCD91D93EA1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4FE-4826-97BE-6DCD91D93EA1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MAR!$C$7:$I$7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f>MAR!$C$8:$I$8</c:f>
              <c:numCache>
                <c:formatCode>General</c:formatCode>
                <c:ptCount val="7"/>
                <c:pt idx="0">
                  <c:v>150</c:v>
                </c:pt>
                <c:pt idx="1">
                  <c:v>272</c:v>
                </c:pt>
                <c:pt idx="2">
                  <c:v>631</c:v>
                </c:pt>
                <c:pt idx="3">
                  <c:v>196</c:v>
                </c:pt>
                <c:pt idx="4">
                  <c:v>31</c:v>
                </c:pt>
                <c:pt idx="5">
                  <c:v>27</c:v>
                </c:pt>
                <c:pt idx="6">
                  <c:v>1239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4FE-4826-97BE-6DCD91D93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799651606722485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'SW09'!$L$2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'SW09'!$L$3:$L$9</c:f>
              <c:numCache>
                <c:formatCode>0%</c:formatCode>
                <c:ptCount val="7"/>
                <c:pt idx="0">
                  <c:v>0</c:v>
                </c:pt>
                <c:pt idx="1">
                  <c:v>0.11029411764705882</c:v>
                </c:pt>
                <c:pt idx="2">
                  <c:v>7.586206896551724E-2</c:v>
                </c:pt>
                <c:pt idx="3">
                  <c:v>3.4090909090909088E-2</c:v>
                </c:pt>
                <c:pt idx="4">
                  <c:v>0</c:v>
                </c:pt>
                <c:pt idx="5">
                  <c:v>3.4313725490196081E-2</c:v>
                </c:pt>
                <c:pt idx="6">
                  <c:v>5.5555555555555552E-2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1-4C14-BAEC-E9BAB977A697}"/>
            </c:ext>
          </c:extLst>
        </c:ser>
        <c:ser>
          <c:idx val="2"/>
          <c:order val="1"/>
          <c:tx>
            <c:strRef>
              <c:f>'SW09'!$M$2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'SW09'!$M$3:$M$9</c:f>
              <c:numCache>
                <c:formatCode>0%</c:formatCode>
                <c:ptCount val="7"/>
                <c:pt idx="0">
                  <c:v>0.12280701754385964</c:v>
                </c:pt>
                <c:pt idx="1">
                  <c:v>0.11029411764705882</c:v>
                </c:pt>
                <c:pt idx="2">
                  <c:v>0.14482758620689656</c:v>
                </c:pt>
                <c:pt idx="3">
                  <c:v>0.17045454545454544</c:v>
                </c:pt>
                <c:pt idx="4">
                  <c:v>9.036144578313253E-2</c:v>
                </c:pt>
                <c:pt idx="5">
                  <c:v>0.13725490196078433</c:v>
                </c:pt>
                <c:pt idx="6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1-4C14-BAEC-E9BAB977A697}"/>
            </c:ext>
          </c:extLst>
        </c:ser>
        <c:ser>
          <c:idx val="3"/>
          <c:order val="2"/>
          <c:tx>
            <c:strRef>
              <c:f>'SW09'!$N$2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'SW09'!$N$3:$N$9</c:f>
              <c:numCache>
                <c:formatCode>0%</c:formatCode>
                <c:ptCount val="7"/>
                <c:pt idx="0">
                  <c:v>0.29239766081871343</c:v>
                </c:pt>
                <c:pt idx="1">
                  <c:v>0.30882352941176472</c:v>
                </c:pt>
                <c:pt idx="2">
                  <c:v>0.22758620689655173</c:v>
                </c:pt>
                <c:pt idx="3">
                  <c:v>0.25</c:v>
                </c:pt>
                <c:pt idx="4">
                  <c:v>0.28313253012048195</c:v>
                </c:pt>
                <c:pt idx="5">
                  <c:v>0.2107843137254902</c:v>
                </c:pt>
                <c:pt idx="6">
                  <c:v>0.29629629629629628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C1-4C14-BAEC-E9BAB977A697}"/>
            </c:ext>
          </c:extLst>
        </c:ser>
        <c:ser>
          <c:idx val="4"/>
          <c:order val="3"/>
          <c:tx>
            <c:strRef>
              <c:f>'SW09'!$O$2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'SW09'!$O$3:$O$9</c:f>
              <c:numCache>
                <c:formatCode>0%</c:formatCode>
                <c:ptCount val="7"/>
                <c:pt idx="0">
                  <c:v>8.1871345029239762E-2</c:v>
                </c:pt>
                <c:pt idx="1">
                  <c:v>5.1470588235294115E-2</c:v>
                </c:pt>
                <c:pt idx="2">
                  <c:v>0.10344827586206896</c:v>
                </c:pt>
                <c:pt idx="3">
                  <c:v>6.8181818181818177E-2</c:v>
                </c:pt>
                <c:pt idx="4">
                  <c:v>8.4337349397590355E-2</c:v>
                </c:pt>
                <c:pt idx="5">
                  <c:v>7.3529411764705885E-2</c:v>
                </c:pt>
                <c:pt idx="6">
                  <c:v>9.2592592592592587E-2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C1-4C14-BAEC-E9BAB977A697}"/>
            </c:ext>
          </c:extLst>
        </c:ser>
        <c:ser>
          <c:idx val="5"/>
          <c:order val="4"/>
          <c:tx>
            <c:strRef>
              <c:f>'SW09'!$P$2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'SW09'!$P$3:$P$9</c:f>
              <c:numCache>
                <c:formatCode>0%</c:formatCode>
                <c:ptCount val="7"/>
                <c:pt idx="0">
                  <c:v>1.7543859649122806E-2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1.4705882352941176E-2</c:v>
                </c:pt>
                <c:pt idx="6">
                  <c:v>3.7037037037037035E-2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C1-4C14-BAEC-E9BAB977A697}"/>
            </c:ext>
          </c:extLst>
        </c:ser>
        <c:ser>
          <c:idx val="6"/>
          <c:order val="5"/>
          <c:tx>
            <c:strRef>
              <c:f>'SW09'!$Q$2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'SW09'!$Q$3:$Q$9</c:f>
              <c:numCache>
                <c:formatCode>0%</c:formatCode>
                <c:ptCount val="7"/>
                <c:pt idx="0">
                  <c:v>2.9239766081871343E-2</c:v>
                </c:pt>
                <c:pt idx="1">
                  <c:v>7.3529411764705881E-3</c:v>
                </c:pt>
                <c:pt idx="2">
                  <c:v>6.8965517241379309E-3</c:v>
                </c:pt>
                <c:pt idx="3">
                  <c:v>0</c:v>
                </c:pt>
                <c:pt idx="4">
                  <c:v>6.024096385542169E-3</c:v>
                </c:pt>
                <c:pt idx="5">
                  <c:v>1.4705882352941176E-2</c:v>
                </c:pt>
                <c:pt idx="6">
                  <c:v>2.7777777777777776E-2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C1-4C14-BAEC-E9BAB977A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61737128379012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25" r="0.25" t="0.75" header="0.3" footer="0.3"/>
    <c:pageSetup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'SW09'!$A$12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A7-47CA-9072-ADD0FFB6AFD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A7-47CA-9072-ADD0FFB6AFD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A7-47CA-9072-ADD0FFB6AFD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A7-47CA-9072-ADD0FFB6AFD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A7-47CA-9072-ADD0FFB6AFD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A7-47CA-9072-ADD0FFB6AFD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A7-47CA-9072-ADD0FFB6AFDD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A7-47CA-9072-ADD0FFB6AFDD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A7-47CA-9072-ADD0FFB6AFDD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A7-47CA-9072-ADD0FFB6AFDD}"/>
                </c:ext>
              </c:extLst>
            </c:dLbl>
            <c:dLbl>
              <c:idx val="4"/>
              <c:layout>
                <c:manualLayout>
                  <c:x val="0.15165710143972588"/>
                  <c:y val="-1.25326350144718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A7-47CA-9072-ADD0FFB6AFDD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A7-47CA-9072-ADD0FFB6AFDD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A7-47CA-9072-ADD0FFB6AFDD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'SW09'!$C$10:$I$10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'SW09'!$C$12:$I$12</c:f>
              <c:numCache>
                <c:formatCode>General</c:formatCode>
                <c:ptCount val="7"/>
                <c:pt idx="0">
                  <c:v>45</c:v>
                </c:pt>
                <c:pt idx="1">
                  <c:v>139</c:v>
                </c:pt>
                <c:pt idx="2">
                  <c:v>291</c:v>
                </c:pt>
                <c:pt idx="3">
                  <c:v>87</c:v>
                </c:pt>
                <c:pt idx="4">
                  <c:v>10</c:v>
                </c:pt>
                <c:pt idx="5">
                  <c:v>14</c:v>
                </c:pt>
                <c:pt idx="6">
                  <c:v>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3A7-47CA-9072-ADD0FFB6A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924725727275725"/>
          <c:y val="0.1275094380325747"/>
          <c:w val="0.18178130662537476"/>
          <c:h val="0.3973506470096178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946055344601321E-2"/>
          <c:y val="0.1735204678362573"/>
          <c:w val="0.89061465360980141"/>
          <c:h val="0.74134143758345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'SW09'!$B$2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'SW09'!$B$3:$B$9</c:f>
              <c:numCache>
                <c:formatCode>General</c:formatCode>
                <c:ptCount val="7"/>
                <c:pt idx="0">
                  <c:v>171</c:v>
                </c:pt>
                <c:pt idx="1">
                  <c:v>136</c:v>
                </c:pt>
                <c:pt idx="2">
                  <c:v>145</c:v>
                </c:pt>
                <c:pt idx="3">
                  <c:v>176</c:v>
                </c:pt>
                <c:pt idx="4">
                  <c:v>166</c:v>
                </c:pt>
                <c:pt idx="5">
                  <c:v>204</c:v>
                </c:pt>
                <c:pt idx="6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3-4ADE-8114-9BC50614DB8C}"/>
            </c:ext>
          </c:extLst>
        </c:ser>
        <c:ser>
          <c:idx val="7"/>
          <c:order val="1"/>
          <c:tx>
            <c:strRef>
              <c:f>'SW09'!$I$2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'SW09'!$I$3:$I$9</c:f>
              <c:numCache>
                <c:formatCode>General</c:formatCode>
                <c:ptCount val="7"/>
                <c:pt idx="0">
                  <c:v>85</c:v>
                </c:pt>
                <c:pt idx="1">
                  <c:v>62</c:v>
                </c:pt>
                <c:pt idx="2">
                  <c:v>68</c:v>
                </c:pt>
                <c:pt idx="3">
                  <c:v>88</c:v>
                </c:pt>
                <c:pt idx="4">
                  <c:v>100</c:v>
                </c:pt>
                <c:pt idx="5">
                  <c:v>118</c:v>
                </c:pt>
                <c:pt idx="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03-4ADE-8114-9BC50614D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329843818329074"/>
          <c:y val="9.2981903577842195E-2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'SW09'!$K$2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'SW09'!$J$3:$J$9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'SW09'!$K$3:$K$9</c:f>
              <c:numCache>
                <c:formatCode>0%</c:formatCode>
                <c:ptCount val="7"/>
                <c:pt idx="0">
                  <c:v>0.49707602339181284</c:v>
                </c:pt>
                <c:pt idx="1">
                  <c:v>0.45588235294117646</c:v>
                </c:pt>
                <c:pt idx="2">
                  <c:v>0.4689655172413793</c:v>
                </c:pt>
                <c:pt idx="3">
                  <c:v>0.5</c:v>
                </c:pt>
                <c:pt idx="4">
                  <c:v>0.60240963855421692</c:v>
                </c:pt>
                <c:pt idx="5">
                  <c:v>0.57843137254901966</c:v>
                </c:pt>
                <c:pt idx="6">
                  <c:v>0.47222222222222221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1-4C15-9E1C-598BB394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'SW10'!$A$11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95-4FFD-9265-8655AAD420F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95-4FFD-9265-8655AAD420F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95-4FFD-9265-8655AAD420F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95-4FFD-9265-8655AAD420F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95-4FFD-9265-8655AAD420F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95-4FFD-9265-8655AAD420F9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95-4FFD-9265-8655AAD420F9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95-4FFD-9265-8655AAD420F9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95-4FFD-9265-8655AAD420F9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95-4FFD-9265-8655AAD420F9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95-4FFD-9265-8655AAD420F9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95-4FFD-9265-8655AAD420F9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'SW10'!$C$10:$H$10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'SW10'!$C$11:$H$11</c:f>
              <c:numCache>
                <c:formatCode>General</c:formatCode>
                <c:ptCount val="6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2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595-4FFD-9265-8655AAD42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4069434502505368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'SW10'!$A$11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0F-41E8-8A79-9E12C247721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0F-41E8-8A79-9E12C247721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50F-41E8-8A79-9E12C247721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50F-41E8-8A79-9E12C247721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50F-41E8-8A79-9E12C247721B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50F-41E8-8A79-9E12C247721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50F-41E8-8A79-9E12C247721B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0F-41E8-8A79-9E12C247721B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0F-41E8-8A79-9E12C247721B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0F-41E8-8A79-9E12C247721B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0F-41E8-8A79-9E12C247721B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0F-41E8-8A79-9E12C247721B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50F-41E8-8A79-9E12C247721B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'SW10'!$C$10:$I$10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'SW10'!$C$11:$I$11</c:f>
              <c:numCache>
                <c:formatCode>General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2</c:v>
                </c:pt>
                <c:pt idx="5">
                  <c:v>5</c:v>
                </c:pt>
                <c:pt idx="6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50F-41E8-8A79-9E12C2477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5393873368568654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'SW10'!$K$2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'SW10'!$J$3:$J$9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'SW10'!$K$3:$K$9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0.49707602339181284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4-4CED-95CF-05755023C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'SW10'!$B$2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'SW10'!$B$3:$B$9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30-405B-9321-F4540B379232}"/>
            </c:ext>
          </c:extLst>
        </c:ser>
        <c:ser>
          <c:idx val="7"/>
          <c:order val="1"/>
          <c:tx>
            <c:strRef>
              <c:f>'SW10'!$I$2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'SW10'!$I$3:$I$9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30-405B-9321-F4540B379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'SW10'!$A$3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54-4731-94CB-D35EDB6C9F5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54-4731-94CB-D35EDB6C9F5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54-4731-94CB-D35EDB6C9F55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54-4731-94CB-D35EDB6C9F5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54-4731-94CB-D35EDB6C9F55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54-4731-94CB-D35EDB6C9F5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D54-4731-94CB-D35EDB6C9F5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'SW10'!$B$3:$I$3</c15:sqref>
                  </c15:fullRef>
                </c:ext>
              </c:extLst>
              <c:f>'SW10'!$C$3:$I$3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D54-4731-94CB-D35EDB6C9F55}"/>
            </c:ext>
          </c:extLst>
        </c:ser>
        <c:ser>
          <c:idx val="1"/>
          <c:order val="1"/>
          <c:tx>
            <c:strRef>
              <c:f>'SW10'!$A$4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1D54-4731-94CB-D35EDB6C9F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1D54-4731-94CB-D35EDB6C9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1D54-4731-94CB-D35EDB6C9F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1D54-4731-94CB-D35EDB6C9F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1D54-4731-94CB-D35EDB6C9F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1D54-4731-94CB-D35EDB6C9F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1D54-4731-94CB-D35EDB6C9F5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'SW10'!$B$4:$I$4</c15:sqref>
                  </c15:fullRef>
                </c:ext>
              </c:extLst>
              <c:f>'SW10'!$C$4:$I$4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D54-4731-94CB-D35EDB6C9F55}"/>
            </c:ext>
          </c:extLst>
        </c:ser>
        <c:ser>
          <c:idx val="2"/>
          <c:order val="2"/>
          <c:tx>
            <c:strRef>
              <c:f>'SW10'!$A$5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1D54-4731-94CB-D35EDB6C9F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1D54-4731-94CB-D35EDB6C9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1D54-4731-94CB-D35EDB6C9F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1D54-4731-94CB-D35EDB6C9F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1D54-4731-94CB-D35EDB6C9F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1D54-4731-94CB-D35EDB6C9F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1D54-4731-94CB-D35EDB6C9F5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'SW10'!$B$5:$I$5</c15:sqref>
                  </c15:fullRef>
                </c:ext>
              </c:extLst>
              <c:f>'SW10'!$C$5:$I$5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1D54-4731-94CB-D35EDB6C9F55}"/>
            </c:ext>
          </c:extLst>
        </c:ser>
        <c:ser>
          <c:idx val="3"/>
          <c:order val="3"/>
          <c:tx>
            <c:strRef>
              <c:f>'SW10'!$A$6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1D54-4731-94CB-D35EDB6C9F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1D54-4731-94CB-D35EDB6C9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1D54-4731-94CB-D35EDB6C9F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1D54-4731-94CB-D35EDB6C9F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1D54-4731-94CB-D35EDB6C9F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1D54-4731-94CB-D35EDB6C9F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1D54-4731-94CB-D35EDB6C9F5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'SW10'!$B$6:$I$6</c15:sqref>
                  </c15:fullRef>
                </c:ext>
              </c:extLst>
              <c:f>'SW10'!$C$6:$I$6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1D54-4731-94CB-D35EDB6C9F55}"/>
            </c:ext>
          </c:extLst>
        </c:ser>
        <c:ser>
          <c:idx val="4"/>
          <c:order val="4"/>
          <c:tx>
            <c:strRef>
              <c:f>'SW10'!$A$7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1D54-4731-94CB-D35EDB6C9F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1D54-4731-94CB-D35EDB6C9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1D54-4731-94CB-D35EDB6C9F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1D54-4731-94CB-D35EDB6C9F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1D54-4731-94CB-D35EDB6C9F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1D54-4731-94CB-D35EDB6C9F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1D54-4731-94CB-D35EDB6C9F5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'SW10'!$B$7:$I$7</c15:sqref>
                  </c15:fullRef>
                </c:ext>
              </c:extLst>
              <c:f>'SW10'!$C$7:$I$7</c:f>
              <c:numCache>
                <c:formatCode>General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2</c:v>
                </c:pt>
                <c:pt idx="5">
                  <c:v>5</c:v>
                </c:pt>
                <c:pt idx="6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1D54-4731-94CB-D35EDB6C9F55}"/>
            </c:ext>
          </c:extLst>
        </c:ser>
        <c:ser>
          <c:idx val="5"/>
          <c:order val="5"/>
          <c:tx>
            <c:strRef>
              <c:f>'SW10'!$A$8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1D54-4731-94CB-D35EDB6C9F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1D54-4731-94CB-D35EDB6C9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1D54-4731-94CB-D35EDB6C9F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1D54-4731-94CB-D35EDB6C9F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1D54-4731-94CB-D35EDB6C9F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1D54-4731-94CB-D35EDB6C9F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1D54-4731-94CB-D35EDB6C9F5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'SW10'!$B$8:$I$8</c15:sqref>
                  </c15:fullRef>
                </c:ext>
              </c:extLst>
              <c:f>'SW10'!$C$8:$I$8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1D54-4731-94CB-D35EDB6C9F55}"/>
            </c:ext>
          </c:extLst>
        </c:ser>
        <c:ser>
          <c:idx val="6"/>
          <c:order val="6"/>
          <c:tx>
            <c:strRef>
              <c:f>'SW10'!$A$9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1D54-4731-94CB-D35EDB6C9F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1D54-4731-94CB-D35EDB6C9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1D54-4731-94CB-D35EDB6C9F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1D54-4731-94CB-D35EDB6C9F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1D54-4731-94CB-D35EDB6C9F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1D54-4731-94CB-D35EDB6C9F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1D54-4731-94CB-D35EDB6C9F5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'SW10'!$B$9:$I$9</c15:sqref>
                  </c15:fullRef>
                </c:ext>
              </c:extLst>
              <c:f>'SW10'!$C$9:$I$9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1D54-4731-94CB-D35EDB6C9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txPr>
        <a:bodyPr/>
        <a:lstStyle/>
        <a:p>
          <a:pPr>
            <a:defRPr sz="50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'SW10'!$A$4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EC7-4E41-84A9-0FAF0F77EF7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EC7-4E41-84A9-0FAF0F77EF7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EC7-4E41-84A9-0FAF0F77EF7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EC7-4E41-84A9-0FAF0F77EF7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EC7-4E41-84A9-0FAF0F77EF7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EC7-4E41-84A9-0FAF0F77EF7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EC7-4E41-84A9-0FAF0F77EF7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'SW10'!$B$4:$I$4</c15:sqref>
                  </c15:fullRef>
                </c:ext>
              </c:extLst>
              <c:f>'SW10'!$C$4:$I$4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EC7-4E41-84A9-0FAF0F77E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'SW10'!$A$3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6EC7-4E41-84A9-0FAF0F77EF7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6EC7-4E41-84A9-0FAF0F77EF7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EC7-4E41-84A9-0FAF0F77EF7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EC7-4E41-84A9-0FAF0F77EF7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EC7-4E41-84A9-0FAF0F77EF7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EC7-4E41-84A9-0FAF0F77EF7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EC7-4E41-84A9-0FAF0F77EF7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'SW10'!$B$3:$I$3</c15:sqref>
                        </c15:fullRef>
                        <c15:formulaRef>
                          <c15:sqref>'SW10'!$C$3:$I$3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6EC7-4E41-84A9-0FAF0F77EF7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EC7-4E41-84A9-0FAF0F77EF7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EC7-4E41-84A9-0FAF0F77EF7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EC7-4E41-84A9-0FAF0F77EF7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EC7-4E41-84A9-0FAF0F77EF7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EC7-4E41-84A9-0FAF0F77EF7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EC7-4E41-84A9-0FAF0F77EF7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6EC7-4E41-84A9-0FAF0F77EF7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'SW10'!$B$5:$I$5</c15:sqref>
                        </c15:fullRef>
                        <c15:formulaRef>
                          <c15:sqref>'SW10'!$C$5:$I$5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EC7-4E41-84A9-0FAF0F77EF7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6EC7-4E41-84A9-0FAF0F77EF7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6EC7-4E41-84A9-0FAF0F77EF7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6EC7-4E41-84A9-0FAF0F77EF7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6EC7-4E41-84A9-0FAF0F77EF7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6EC7-4E41-84A9-0FAF0F77EF7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6EC7-4E41-84A9-0FAF0F77EF7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6EC7-4E41-84A9-0FAF0F77EF7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'SW10'!$B$6:$I$6</c15:sqref>
                        </c15:fullRef>
                        <c15:formulaRef>
                          <c15:sqref>'SW10'!$C$6:$I$6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6EC7-4E41-84A9-0FAF0F77EF7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EC7-4E41-84A9-0FAF0F77EF7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EC7-4E41-84A9-0FAF0F77EF7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EC7-4E41-84A9-0FAF0F77EF7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EC7-4E41-84A9-0FAF0F77EF7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6EC7-4E41-84A9-0FAF0F77EF7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6EC7-4E41-84A9-0FAF0F77EF7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6EC7-4E41-84A9-0FAF0F77EF7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'SW10'!$B$7:$I$7</c15:sqref>
                        </c15:fullRef>
                        <c15:formulaRef>
                          <c15:sqref>'SW10'!$C$7:$I$7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6EC7-4E41-84A9-0FAF0F77EF7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6EC7-4E41-84A9-0FAF0F77EF7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6EC7-4E41-84A9-0FAF0F77EF7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6EC7-4E41-84A9-0FAF0F77EF7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6EC7-4E41-84A9-0FAF0F77EF7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6EC7-4E41-84A9-0FAF0F77EF7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6EC7-4E41-84A9-0FAF0F77EF7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6EC7-4E41-84A9-0FAF0F77EF7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'SW10'!$B$8:$I$8</c15:sqref>
                        </c15:fullRef>
                        <c15:formulaRef>
                          <c15:sqref>'SW10'!$C$8:$I$8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6EC7-4E41-84A9-0FAF0F77EF7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EC7-4E41-84A9-0FAF0F77EF7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EC7-4E41-84A9-0FAF0F77EF7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6EC7-4E41-84A9-0FAF0F77EF7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EC7-4E41-84A9-0FAF0F77EF7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EC7-4E41-84A9-0FAF0F77EF7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EC7-4E41-84A9-0FAF0F77EF7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6EC7-4E41-84A9-0FAF0F77EF7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'SW10'!$B$9:$I$9</c15:sqref>
                        </c15:fullRef>
                        <c15:formulaRef>
                          <c15:sqref>'SW10'!$C$9:$I$9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6EC7-4E41-84A9-0FAF0F77EF7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4 week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64368006630750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MAR!$B$2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MAR!$A$3:$A$6</c:f>
              <c:strCache>
                <c:ptCount val="4"/>
                <c:pt idx="0">
                  <c:v>WEEK 08 (3/04 - 3/10)</c:v>
                </c:pt>
                <c:pt idx="1">
                  <c:v>WEEK 09 (3/11 - 3/17)</c:v>
                </c:pt>
                <c:pt idx="2">
                  <c:v>WEEK 10 (3/18 - 3/23)</c:v>
                </c:pt>
                <c:pt idx="3">
                  <c:v>WEEK 11 (3/25 - 3/31)</c:v>
                </c:pt>
              </c:strCache>
            </c:strRef>
          </c:cat>
          <c:val>
            <c:numRef>
              <c:f>MAR!$B$3:$B$6</c:f>
              <c:numCache>
                <c:formatCode>General</c:formatCode>
                <c:ptCount val="4"/>
                <c:pt idx="0">
                  <c:v>230</c:v>
                </c:pt>
                <c:pt idx="1">
                  <c:v>1106</c:v>
                </c:pt>
                <c:pt idx="2">
                  <c:v>171</c:v>
                </c:pt>
                <c:pt idx="3">
                  <c:v>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6-482C-ADC3-ABADB05F7503}"/>
            </c:ext>
          </c:extLst>
        </c:ser>
        <c:ser>
          <c:idx val="7"/>
          <c:order val="1"/>
          <c:tx>
            <c:strRef>
              <c:f>MAR!$I$2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MAR!$A$3:$A$6</c:f>
              <c:strCache>
                <c:ptCount val="4"/>
                <c:pt idx="0">
                  <c:v>WEEK 08 (3/04 - 3/10)</c:v>
                </c:pt>
                <c:pt idx="1">
                  <c:v>WEEK 09 (3/11 - 3/17)</c:v>
                </c:pt>
                <c:pt idx="2">
                  <c:v>WEEK 10 (3/18 - 3/23)</c:v>
                </c:pt>
                <c:pt idx="3">
                  <c:v>WEEK 11 (3/25 - 3/31)</c:v>
                </c:pt>
              </c:strCache>
            </c:strRef>
          </c:cat>
          <c:val>
            <c:numRef>
              <c:f>MAR!$I$3:$I$6</c:f>
              <c:numCache>
                <c:formatCode>General</c:formatCode>
                <c:ptCount val="4"/>
                <c:pt idx="0">
                  <c:v>125</c:v>
                </c:pt>
                <c:pt idx="1">
                  <c:v>572</c:v>
                </c:pt>
                <c:pt idx="2">
                  <c:v>85</c:v>
                </c:pt>
                <c:pt idx="3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A6-482C-ADC3-ABADB05F7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'SW10'!$A$5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59A-42A5-86E9-D5FAB0CFB11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59A-42A5-86E9-D5FAB0CFB11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59A-42A5-86E9-D5FAB0CFB11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59A-42A5-86E9-D5FAB0CFB11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59A-42A5-86E9-D5FAB0CFB11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59A-42A5-86E9-D5FAB0CFB11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59A-42A5-86E9-D5FAB0CFB11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'SW10'!$B$5:$I$5</c15:sqref>
                  </c15:fullRef>
                </c:ext>
              </c:extLst>
              <c:f>'SW10'!$C$5:$I$5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159A-42A5-86E9-D5FAB0CFB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'SW10'!$A$3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159A-42A5-86E9-D5FAB0CFB11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159A-42A5-86E9-D5FAB0CFB1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59A-42A5-86E9-D5FAB0CFB11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159A-42A5-86E9-D5FAB0CFB11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159A-42A5-86E9-D5FAB0CFB11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159A-42A5-86E9-D5FAB0CFB11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159A-42A5-86E9-D5FAB0CFB11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'SW10'!$B$3:$I$3</c15:sqref>
                        </c15:fullRef>
                        <c15:formulaRef>
                          <c15:sqref>'SW10'!$C$3:$I$3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159A-42A5-86E9-D5FAB0CFB11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59A-42A5-86E9-D5FAB0CFB11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59A-42A5-86E9-D5FAB0CFB1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59A-42A5-86E9-D5FAB0CFB11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59A-42A5-86E9-D5FAB0CFB11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59A-42A5-86E9-D5FAB0CFB11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59A-42A5-86E9-D5FAB0CFB11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159A-42A5-86E9-D5FAB0CFB1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'SW10'!$B$4:$I$4</c15:sqref>
                        </c15:fullRef>
                        <c15:formulaRef>
                          <c15:sqref>'SW10'!$C$4:$I$4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159A-42A5-86E9-D5FAB0CFB11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159A-42A5-86E9-D5FAB0CFB1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159A-42A5-86E9-D5FAB0CFB1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159A-42A5-86E9-D5FAB0CFB1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159A-42A5-86E9-D5FAB0CFB1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159A-42A5-86E9-D5FAB0CFB1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159A-42A5-86E9-D5FAB0CFB1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159A-42A5-86E9-D5FAB0CFB1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'SW10'!$B$6:$I$6</c15:sqref>
                        </c15:fullRef>
                        <c15:formulaRef>
                          <c15:sqref>'SW10'!$C$6:$I$6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159A-42A5-86E9-D5FAB0CFB11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59A-42A5-86E9-D5FAB0CFB1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159A-42A5-86E9-D5FAB0CFB1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159A-42A5-86E9-D5FAB0CFB1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59A-42A5-86E9-D5FAB0CFB1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159A-42A5-86E9-D5FAB0CFB1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159A-42A5-86E9-D5FAB0CFB1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159A-42A5-86E9-D5FAB0CFB1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'SW10'!$B$7:$I$7</c15:sqref>
                        </c15:fullRef>
                        <c15:formulaRef>
                          <c15:sqref>'SW10'!$C$7:$I$7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159A-42A5-86E9-D5FAB0CFB11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159A-42A5-86E9-D5FAB0CFB1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159A-42A5-86E9-D5FAB0CFB1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159A-42A5-86E9-D5FAB0CFB1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159A-42A5-86E9-D5FAB0CFB1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159A-42A5-86E9-D5FAB0CFB1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159A-42A5-86E9-D5FAB0CFB1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159A-42A5-86E9-D5FAB0CFB1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'SW10'!$B$8:$I$8</c15:sqref>
                        </c15:fullRef>
                        <c15:formulaRef>
                          <c15:sqref>'SW10'!$C$8:$I$8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159A-42A5-86E9-D5FAB0CFB11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59A-42A5-86E9-D5FAB0CFB1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59A-42A5-86E9-D5FAB0CFB1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59A-42A5-86E9-D5FAB0CFB1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59A-42A5-86E9-D5FAB0CFB1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159A-42A5-86E9-D5FAB0CFB1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159A-42A5-86E9-D5FAB0CFB1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159A-42A5-86E9-D5FAB0CFB1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'SW10'!$B$9:$I$9</c15:sqref>
                        </c15:fullRef>
                        <c15:formulaRef>
                          <c15:sqref>'SW10'!$C$9:$I$9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159A-42A5-86E9-D5FAB0CFB11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'SW10'!$A$6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2C8-4BE4-953B-3648F8129C4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2C8-4BE4-953B-3648F8129C4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2C8-4BE4-953B-3648F8129C4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2C8-4BE4-953B-3648F8129C4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2C8-4BE4-953B-3648F8129C4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2C8-4BE4-953B-3648F8129C4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2C8-4BE4-953B-3648F8129C4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'SW10'!$B$6:$I$6</c15:sqref>
                  </c15:fullRef>
                </c:ext>
              </c:extLst>
              <c:f>'SW10'!$C$6:$I$6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22C8-4BE4-953B-3648F8129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'SW10'!$A$3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2C8-4BE4-953B-3648F8129C4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2C8-4BE4-953B-3648F8129C4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2C8-4BE4-953B-3648F8129C4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2C8-4BE4-953B-3648F8129C4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2C8-4BE4-953B-3648F8129C4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2C8-4BE4-953B-3648F8129C4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2C8-4BE4-953B-3648F8129C49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'SW10'!$B$3:$I$3</c15:sqref>
                        </c15:fullRef>
                        <c15:formulaRef>
                          <c15:sqref>'SW10'!$C$3:$I$3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2C8-4BE4-953B-3648F8129C4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2C8-4BE4-953B-3648F8129C4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2C8-4BE4-953B-3648F8129C4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2C8-4BE4-953B-3648F8129C4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2C8-4BE4-953B-3648F8129C4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2C8-4BE4-953B-3648F8129C4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2C8-4BE4-953B-3648F8129C4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2C8-4BE4-953B-3648F8129C4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'SW10'!$B$4:$I$4</c15:sqref>
                        </c15:fullRef>
                        <c15:formulaRef>
                          <c15:sqref>'SW10'!$C$4:$I$4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2C8-4BE4-953B-3648F8129C4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2C8-4BE4-953B-3648F8129C4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2C8-4BE4-953B-3648F8129C4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2C8-4BE4-953B-3648F8129C4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2C8-4BE4-953B-3648F8129C4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2C8-4BE4-953B-3648F8129C4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22C8-4BE4-953B-3648F8129C4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22C8-4BE4-953B-3648F8129C4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'SW10'!$B$5:$I$5</c15:sqref>
                        </c15:fullRef>
                        <c15:formulaRef>
                          <c15:sqref>'SW10'!$C$5:$I$5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22C8-4BE4-953B-3648F8129C49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2C8-4BE4-953B-3648F8129C4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2C8-4BE4-953B-3648F8129C4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2C8-4BE4-953B-3648F8129C4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2C8-4BE4-953B-3648F8129C4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2C8-4BE4-953B-3648F8129C4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2C8-4BE4-953B-3648F8129C4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2C8-4BE4-953B-3648F8129C4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'SW10'!$B$7:$I$7</c15:sqref>
                        </c15:fullRef>
                        <c15:formulaRef>
                          <c15:sqref>'SW10'!$C$7:$I$7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2C8-4BE4-953B-3648F8129C49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2C8-4BE4-953B-3648F8129C4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2C8-4BE4-953B-3648F8129C4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2C8-4BE4-953B-3648F8129C4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2C8-4BE4-953B-3648F8129C4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2C8-4BE4-953B-3648F8129C4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2C8-4BE4-953B-3648F8129C4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2C8-4BE4-953B-3648F8129C4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'SW10'!$B$8:$I$8</c15:sqref>
                        </c15:fullRef>
                        <c15:formulaRef>
                          <c15:sqref>'SW10'!$C$8:$I$8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2C8-4BE4-953B-3648F8129C49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2C8-4BE4-953B-3648F8129C4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2C8-4BE4-953B-3648F8129C4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2C8-4BE4-953B-3648F8129C4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2C8-4BE4-953B-3648F8129C4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2C8-4BE4-953B-3648F8129C4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2C8-4BE4-953B-3648F8129C4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2C8-4BE4-953B-3648F8129C4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'SW10'!$B$9:$I$9</c15:sqref>
                        </c15:fullRef>
                        <c15:formulaRef>
                          <c15:sqref>'SW10'!$C$9:$I$9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2C8-4BE4-953B-3648F8129C49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'SW10'!$A$7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A93-4411-8F97-26F6D82111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A93-4411-8F97-26F6D82111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A93-4411-8F97-26F6D82111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A93-4411-8F97-26F6D82111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A93-4411-8F97-26F6D82111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A93-4411-8F97-26F6D82111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A93-4411-8F97-26F6D82111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'SW10'!$B$7:$I$7</c15:sqref>
                  </c15:fullRef>
                </c:ext>
              </c:extLst>
              <c:f>'SW10'!$C$7:$I$7</c:f>
              <c:numCache>
                <c:formatCode>General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2</c:v>
                </c:pt>
                <c:pt idx="5">
                  <c:v>5</c:v>
                </c:pt>
                <c:pt idx="6">
                  <c:v>85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1A93-4411-8F97-26F6D8211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'SW10'!$A$3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1A93-4411-8F97-26F6D82111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1A93-4411-8F97-26F6D82111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A93-4411-8F97-26F6D82111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1A93-4411-8F97-26F6D82111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1A93-4411-8F97-26F6D82111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1A93-4411-8F97-26F6D82111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1A93-4411-8F97-26F6D82111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'SW10'!$B$3:$I$3</c15:sqref>
                        </c15:fullRef>
                        <c15:formulaRef>
                          <c15:sqref>'SW10'!$C$3:$I$3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1A93-4411-8F97-26F6D82111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A93-4411-8F97-26F6D82111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A93-4411-8F97-26F6D82111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A93-4411-8F97-26F6D82111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A93-4411-8F97-26F6D82111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A93-4411-8F97-26F6D82111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A93-4411-8F97-26F6D82111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1A93-4411-8F97-26F6D82111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'SW10'!$B$4:$I$4</c15:sqref>
                        </c15:fullRef>
                        <c15:formulaRef>
                          <c15:sqref>'SW10'!$C$4:$I$4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1A93-4411-8F97-26F6D82111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1A93-4411-8F97-26F6D82111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1A93-4411-8F97-26F6D82111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1A93-4411-8F97-26F6D82111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1A93-4411-8F97-26F6D82111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1A93-4411-8F97-26F6D82111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1A93-4411-8F97-26F6D82111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1A93-4411-8F97-26F6D82111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'SW10'!$B$5:$I$5</c15:sqref>
                        </c15:fullRef>
                        <c15:formulaRef>
                          <c15:sqref>'SW10'!$C$5:$I$5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1A93-4411-8F97-26F6D82111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A93-4411-8F97-26F6D82111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1A93-4411-8F97-26F6D82111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1A93-4411-8F97-26F6D82111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A93-4411-8F97-26F6D82111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1A93-4411-8F97-26F6D82111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1A93-4411-8F97-26F6D82111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1A93-4411-8F97-26F6D82111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'SW10'!$B$6:$I$6</c15:sqref>
                        </c15:fullRef>
                        <c15:formulaRef>
                          <c15:sqref>'SW10'!$C$6:$I$6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1A93-4411-8F97-26F6D82111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1A93-4411-8F97-26F6D82111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1A93-4411-8F97-26F6D82111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1A93-4411-8F97-26F6D82111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1A93-4411-8F97-26F6D82111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1A93-4411-8F97-26F6D82111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1A93-4411-8F97-26F6D82111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1A93-4411-8F97-26F6D82111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'SW10'!$B$8:$I$8</c15:sqref>
                        </c15:fullRef>
                        <c15:formulaRef>
                          <c15:sqref>'SW10'!$C$8:$I$8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1A93-4411-8F97-26F6D821112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A93-4411-8F97-26F6D82111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A93-4411-8F97-26F6D82111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A93-4411-8F97-26F6D82111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A93-4411-8F97-26F6D82111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1A93-4411-8F97-26F6D82111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1A93-4411-8F97-26F6D82111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1A93-4411-8F97-26F6D82111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'SW10'!$B$9:$I$9</c15:sqref>
                        </c15:fullRef>
                        <c15:formulaRef>
                          <c15:sqref>'SW10'!$C$9:$I$9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1A93-4411-8F97-26F6D82111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'SW10'!$A$8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246-4F6A-8916-FBF443C719A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46-4F6A-8916-FBF443C719A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246-4F6A-8916-FBF443C719A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246-4F6A-8916-FBF443C719A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246-4F6A-8916-FBF443C719A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246-4F6A-8916-FBF443C719A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246-4F6A-8916-FBF443C719A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'SW10'!$B$8:$I$8</c15:sqref>
                  </c15:fullRef>
                </c:ext>
              </c:extLst>
              <c:f>'SW10'!$C$8:$I$8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4246-4F6A-8916-FBF443C71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'SW10'!$A$3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246-4F6A-8916-FBF443C719A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246-4F6A-8916-FBF443C719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246-4F6A-8916-FBF443C719A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246-4F6A-8916-FBF443C719A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246-4F6A-8916-FBF443C719A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246-4F6A-8916-FBF443C719A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246-4F6A-8916-FBF443C719A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'SW10'!$B$3:$I$3</c15:sqref>
                        </c15:fullRef>
                        <c15:formulaRef>
                          <c15:sqref>'SW10'!$C$3:$I$3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246-4F6A-8916-FBF443C719A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246-4F6A-8916-FBF443C719A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246-4F6A-8916-FBF443C719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246-4F6A-8916-FBF443C719A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246-4F6A-8916-FBF443C719A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246-4F6A-8916-FBF443C719A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246-4F6A-8916-FBF443C719A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246-4F6A-8916-FBF443C719A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'SW10'!$B$4:$I$4</c15:sqref>
                        </c15:fullRef>
                        <c15:formulaRef>
                          <c15:sqref>'SW10'!$C$4:$I$4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246-4F6A-8916-FBF443C719A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246-4F6A-8916-FBF443C719A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246-4F6A-8916-FBF443C719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246-4F6A-8916-FBF443C719A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246-4F6A-8916-FBF443C719A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246-4F6A-8916-FBF443C719A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246-4F6A-8916-FBF443C719A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246-4F6A-8916-FBF443C719A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'SW10'!$B$5:$I$5</c15:sqref>
                        </c15:fullRef>
                        <c15:formulaRef>
                          <c15:sqref>'SW10'!$C$5:$I$5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246-4F6A-8916-FBF443C719A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4246-4F6A-8916-FBF443C719A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4246-4F6A-8916-FBF443C719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4246-4F6A-8916-FBF443C719A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4246-4F6A-8916-FBF443C719A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4246-4F6A-8916-FBF443C719A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4246-4F6A-8916-FBF443C719A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4246-4F6A-8916-FBF443C719A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'SW10'!$B$6:$I$6</c15:sqref>
                        </c15:fullRef>
                        <c15:formulaRef>
                          <c15:sqref>'SW10'!$C$6:$I$6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4246-4F6A-8916-FBF443C719AF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246-4F6A-8916-FBF443C719A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246-4F6A-8916-FBF443C719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246-4F6A-8916-FBF443C719A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246-4F6A-8916-FBF443C719A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246-4F6A-8916-FBF443C719A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246-4F6A-8916-FBF443C719A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246-4F6A-8916-FBF443C719A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'SW10'!$B$7:$I$7</c15:sqref>
                        </c15:fullRef>
                        <c15:formulaRef>
                          <c15:sqref>'SW10'!$C$7:$I$7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246-4F6A-8916-FBF443C719A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246-4F6A-8916-FBF443C719A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246-4F6A-8916-FBF443C719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246-4F6A-8916-FBF443C719A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246-4F6A-8916-FBF443C719A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246-4F6A-8916-FBF443C719A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246-4F6A-8916-FBF443C719A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246-4F6A-8916-FBF443C719A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'SW10'!$B$9:$I$9</c15:sqref>
                        </c15:fullRef>
                        <c15:formulaRef>
                          <c15:sqref>'SW10'!$C$9:$I$9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246-4F6A-8916-FBF443C719A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'SW10'!$A$9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E3B-43DA-B4E1-ABE12E6FF1F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E3B-43DA-B4E1-ABE12E6FF1F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E3B-43DA-B4E1-ABE12E6FF1F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E3B-43DA-B4E1-ABE12E6FF1F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E3B-43DA-B4E1-ABE12E6FF1F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E3B-43DA-B4E1-ABE12E6FF1F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E3B-43DA-B4E1-ABE12E6FF1F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'SW10'!$B$9:$I$9</c15:sqref>
                  </c15:fullRef>
                </c:ext>
              </c:extLst>
              <c:f>'SW10'!$C$9:$I$9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DE3B-43DA-B4E1-ABE12E6FF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'SW10'!$A$3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DE3B-43DA-B4E1-ABE12E6FF1F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DE3B-43DA-B4E1-ABE12E6FF1F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DE3B-43DA-B4E1-ABE12E6FF1F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DE3B-43DA-B4E1-ABE12E6FF1F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DE3B-43DA-B4E1-ABE12E6FF1F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DE3B-43DA-B4E1-ABE12E6FF1F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DE3B-43DA-B4E1-ABE12E6FF1F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'SW10'!$B$3:$I$3</c15:sqref>
                        </c15:fullRef>
                        <c15:formulaRef>
                          <c15:sqref>'SW10'!$C$3:$I$3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DE3B-43DA-B4E1-ABE12E6FF1F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DE3B-43DA-B4E1-ABE12E6FF1F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DE3B-43DA-B4E1-ABE12E6FF1F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DE3B-43DA-B4E1-ABE12E6FF1F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DE3B-43DA-B4E1-ABE12E6FF1F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DE3B-43DA-B4E1-ABE12E6FF1F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DE3B-43DA-B4E1-ABE12E6FF1F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DE3B-43DA-B4E1-ABE12E6FF1F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'SW10'!$B$4:$I$4</c15:sqref>
                        </c15:fullRef>
                        <c15:formulaRef>
                          <c15:sqref>'SW10'!$C$4:$I$4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DE3B-43DA-B4E1-ABE12E6FF1F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DE3B-43DA-B4E1-ABE12E6FF1F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DE3B-43DA-B4E1-ABE12E6FF1F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DE3B-43DA-B4E1-ABE12E6FF1F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DE3B-43DA-B4E1-ABE12E6FF1F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DE3B-43DA-B4E1-ABE12E6FF1F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DE3B-43DA-B4E1-ABE12E6FF1F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DE3B-43DA-B4E1-ABE12E6FF1F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'SW10'!$B$5:$I$5</c15:sqref>
                        </c15:fullRef>
                        <c15:formulaRef>
                          <c15:sqref>'SW10'!$C$5:$I$5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DE3B-43DA-B4E1-ABE12E6FF1F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DE3B-43DA-B4E1-ABE12E6FF1F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DE3B-43DA-B4E1-ABE12E6FF1F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DE3B-43DA-B4E1-ABE12E6FF1F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DE3B-43DA-B4E1-ABE12E6FF1F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DE3B-43DA-B4E1-ABE12E6FF1F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DE3B-43DA-B4E1-ABE12E6FF1F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DE3B-43DA-B4E1-ABE12E6FF1F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'SW10'!$B$6:$I$6</c15:sqref>
                        </c15:fullRef>
                        <c15:formulaRef>
                          <c15:sqref>'SW10'!$C$6:$I$6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DE3B-43DA-B4E1-ABE12E6FF1F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DE3B-43DA-B4E1-ABE12E6FF1F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DE3B-43DA-B4E1-ABE12E6FF1F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DE3B-43DA-B4E1-ABE12E6FF1F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DE3B-43DA-B4E1-ABE12E6FF1F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DE3B-43DA-B4E1-ABE12E6FF1F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DE3B-43DA-B4E1-ABE12E6FF1F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DE3B-43DA-B4E1-ABE12E6FF1F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'SW10'!$B$7:$I$7</c15:sqref>
                        </c15:fullRef>
                        <c15:formulaRef>
                          <c15:sqref>'SW10'!$C$7:$I$7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DE3B-43DA-B4E1-ABE12E6FF1F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DE3B-43DA-B4E1-ABE12E6FF1F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DE3B-43DA-B4E1-ABE12E6FF1F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DE3B-43DA-B4E1-ABE12E6FF1F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DE3B-43DA-B4E1-ABE12E6FF1F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DE3B-43DA-B4E1-ABE12E6FF1F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DE3B-43DA-B4E1-ABE12E6FF1F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DE3B-43DA-B4E1-ABE12E6FF1F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'SW10'!$B$8:$I$8</c15:sqref>
                        </c15:fullRef>
                        <c15:formulaRef>
                          <c15:sqref>'SW10'!$C$8:$I$8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DE3B-43DA-B4E1-ABE12E6FF1F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'SW10'!$C$2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'SW10'!$C$3:$C$9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3-450F-9161-D40DF6636648}"/>
            </c:ext>
          </c:extLst>
        </c:ser>
        <c:ser>
          <c:idx val="2"/>
          <c:order val="2"/>
          <c:tx>
            <c:strRef>
              <c:f>'SW10'!$D$2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'SW10'!$D$3:$D$9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A3-450F-9161-D40DF6636648}"/>
            </c:ext>
          </c:extLst>
        </c:ser>
        <c:ser>
          <c:idx val="3"/>
          <c:order val="3"/>
          <c:tx>
            <c:strRef>
              <c:f>'SW10'!$E$2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'SW10'!$E$3:$E$9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A3-450F-9161-D40DF6636648}"/>
            </c:ext>
          </c:extLst>
        </c:ser>
        <c:ser>
          <c:idx val="4"/>
          <c:order val="4"/>
          <c:tx>
            <c:strRef>
              <c:f>'SW10'!$F$2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'SW10'!$F$3:$F$9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A3-450F-9161-D40DF6636648}"/>
            </c:ext>
          </c:extLst>
        </c:ser>
        <c:ser>
          <c:idx val="5"/>
          <c:order val="5"/>
          <c:tx>
            <c:strRef>
              <c:f>'SW10'!$G$2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'SW10'!$G$3:$G$9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A3-450F-9161-D40DF6636648}"/>
            </c:ext>
          </c:extLst>
        </c:ser>
        <c:ser>
          <c:idx val="6"/>
          <c:order val="6"/>
          <c:tx>
            <c:strRef>
              <c:f>'SW10'!$H$2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'SW10'!$H$3:$H$9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A3-450F-9161-D40DF6636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'SW10'!$B$2</c15:sqref>
                        </c15:formulaRef>
                      </c:ext>
                    </c:extLst>
                    <c:strCache>
                      <c:ptCount val="1"/>
                      <c:pt idx="0">
                        <c:v># Printed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'SW10'!$A$3:$A$9</c15:sqref>
                        </c15:formulaRef>
                      </c:ext>
                    </c:extLst>
                    <c:strCache>
                      <c:ptCount val="7"/>
                      <c:pt idx="0">
                        <c:v>Monday</c:v>
                      </c:pt>
                      <c:pt idx="1">
                        <c:v>Tuesday</c:v>
                      </c:pt>
                      <c:pt idx="2">
                        <c:v>Wednesday</c:v>
                      </c:pt>
                      <c:pt idx="3">
                        <c:v>Thursday</c:v>
                      </c:pt>
                      <c:pt idx="4">
                        <c:v>Friday</c:v>
                      </c:pt>
                      <c:pt idx="5">
                        <c:v>Saturday</c:v>
                      </c:pt>
                      <c:pt idx="6">
                        <c:v>Sunday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'SW10'!$B$3:$B$9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171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C4A3-450F-9161-D40DF663664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'SW10'!$I$2</c15:sqref>
                        </c15:formulaRef>
                      </c:ext>
                    </c:extLst>
                    <c:strCache>
                      <c:ptCount val="1"/>
                      <c:pt idx="0">
                        <c:v># Sold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'SW10'!$A$3:$A$9</c15:sqref>
                        </c15:formulaRef>
                      </c:ext>
                    </c:extLst>
                    <c:strCache>
                      <c:ptCount val="7"/>
                      <c:pt idx="0">
                        <c:v>Monday</c:v>
                      </c:pt>
                      <c:pt idx="1">
                        <c:v>Tuesday</c:v>
                      </c:pt>
                      <c:pt idx="2">
                        <c:v>Wednesday</c:v>
                      </c:pt>
                      <c:pt idx="3">
                        <c:v>Thursday</c:v>
                      </c:pt>
                      <c:pt idx="4">
                        <c:v>Friday</c:v>
                      </c:pt>
                      <c:pt idx="5">
                        <c:v>Saturday</c:v>
                      </c:pt>
                      <c:pt idx="6">
                        <c:v>Sunday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'SW10'!$I$3:$I$9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85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4A3-450F-9161-D40DF6636648}"/>
                  </c:ext>
                </c:extLst>
              </c15:ser>
            </c15:filteredBarSeries>
          </c:ext>
        </c:extLst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'SW11'!$A$11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8C1-4E1F-9134-0C634330A8C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8C1-4E1F-9134-0C634330A8C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8C1-4E1F-9134-0C634330A8C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8C1-4E1F-9134-0C634330A8C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8C1-4E1F-9134-0C634330A8C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8C1-4E1F-9134-0C634330A8CE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C1-4E1F-9134-0C634330A8CE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C1-4E1F-9134-0C634330A8CE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C1-4E1F-9134-0C634330A8CE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C1-4E1F-9134-0C634330A8CE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C1-4E1F-9134-0C634330A8CE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C1-4E1F-9134-0C634330A8CE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'SW11'!$C$10:$H$10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'SW11'!$C$11:$H$11</c:f>
              <c:numCache>
                <c:formatCode>General</c:formatCode>
                <c:ptCount val="6"/>
                <c:pt idx="0">
                  <c:v>72</c:v>
                </c:pt>
                <c:pt idx="1">
                  <c:v>107</c:v>
                </c:pt>
                <c:pt idx="2">
                  <c:v>234</c:v>
                </c:pt>
                <c:pt idx="3">
                  <c:v>72</c:v>
                </c:pt>
                <c:pt idx="4">
                  <c:v>12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C1-4E1F-9134-0C634330A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'SW11'!$A$3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A40-4703-BFA2-763DA4BFD48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A40-4703-BFA2-763DA4BFD48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A40-4703-BFA2-763DA4BFD48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A40-4703-BFA2-763DA4BFD48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A40-4703-BFA2-763DA4BFD48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A40-4703-BFA2-763DA4BFD48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A40-4703-BFA2-763DA4BFD4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'SW11'!$B$3:$I$3</c15:sqref>
                  </c15:fullRef>
                </c:ext>
              </c:extLst>
              <c:f>'SW11'!$C$3:$I$3</c:f>
              <c:numCache>
                <c:formatCode>General</c:formatCode>
                <c:ptCount val="7"/>
                <c:pt idx="0">
                  <c:v>0</c:v>
                </c:pt>
                <c:pt idx="1">
                  <c:v>13</c:v>
                </c:pt>
                <c:pt idx="2">
                  <c:v>43</c:v>
                </c:pt>
                <c:pt idx="3">
                  <c:v>13</c:v>
                </c:pt>
                <c:pt idx="4">
                  <c:v>1</c:v>
                </c:pt>
                <c:pt idx="5">
                  <c:v>0</c:v>
                </c:pt>
                <c:pt idx="6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A40-4703-BFA2-763DA4BFD486}"/>
            </c:ext>
          </c:extLst>
        </c:ser>
        <c:ser>
          <c:idx val="1"/>
          <c:order val="1"/>
          <c:tx>
            <c:strRef>
              <c:f>'SW11'!$A$4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A40-4703-BFA2-763DA4BFD4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A40-4703-BFA2-763DA4BFD4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A40-4703-BFA2-763DA4BFD4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A40-4703-BFA2-763DA4BFD4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A40-4703-BFA2-763DA4BFD4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A40-4703-BFA2-763DA4BFD4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A40-4703-BFA2-763DA4BFD4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'SW11'!$B$4:$I$4</c15:sqref>
                  </c15:fullRef>
                </c:ext>
              </c:extLst>
              <c:f>'SW11'!$C$4:$I$4</c:f>
              <c:numCache>
                <c:formatCode>General</c:formatCode>
                <c:ptCount val="7"/>
                <c:pt idx="0">
                  <c:v>8</c:v>
                </c:pt>
                <c:pt idx="1">
                  <c:v>6</c:v>
                </c:pt>
                <c:pt idx="2">
                  <c:v>40</c:v>
                </c:pt>
                <c:pt idx="3">
                  <c:v>17</c:v>
                </c:pt>
                <c:pt idx="4">
                  <c:v>0</c:v>
                </c:pt>
                <c:pt idx="5">
                  <c:v>2</c:v>
                </c:pt>
                <c:pt idx="6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A40-4703-BFA2-763DA4BFD486}"/>
            </c:ext>
          </c:extLst>
        </c:ser>
        <c:ser>
          <c:idx val="2"/>
          <c:order val="2"/>
          <c:tx>
            <c:strRef>
              <c:f>'SW11'!$A$5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0A40-4703-BFA2-763DA4BFD4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0A40-4703-BFA2-763DA4BFD4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0A40-4703-BFA2-763DA4BFD4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0A40-4703-BFA2-763DA4BFD4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0A40-4703-BFA2-763DA4BFD4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0A40-4703-BFA2-763DA4BFD4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0A40-4703-BFA2-763DA4BFD4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'SW11'!$B$5:$I$5</c15:sqref>
                  </c15:fullRef>
                </c:ext>
              </c:extLst>
              <c:f>'SW11'!$C$5:$I$5</c:f>
              <c:numCache>
                <c:formatCode>General</c:formatCode>
                <c:ptCount val="7"/>
                <c:pt idx="0">
                  <c:v>0</c:v>
                </c:pt>
                <c:pt idx="1">
                  <c:v>16</c:v>
                </c:pt>
                <c:pt idx="2">
                  <c:v>31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0A40-4703-BFA2-763DA4BFD486}"/>
            </c:ext>
          </c:extLst>
        </c:ser>
        <c:ser>
          <c:idx val="3"/>
          <c:order val="3"/>
          <c:tx>
            <c:strRef>
              <c:f>'SW11'!$A$6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0A40-4703-BFA2-763DA4BFD4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0A40-4703-BFA2-763DA4BFD4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0A40-4703-BFA2-763DA4BFD4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0A40-4703-BFA2-763DA4BFD4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0A40-4703-BFA2-763DA4BFD4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0A40-4703-BFA2-763DA4BFD4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0A40-4703-BFA2-763DA4BFD4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'SW11'!$B$6:$I$6</c15:sqref>
                  </c15:fullRef>
                </c:ext>
              </c:extLst>
              <c:f>'SW11'!$C$6:$I$6</c:f>
              <c:numCache>
                <c:formatCode>General</c:formatCode>
                <c:ptCount val="7"/>
                <c:pt idx="0">
                  <c:v>32</c:v>
                </c:pt>
                <c:pt idx="1">
                  <c:v>20</c:v>
                </c:pt>
                <c:pt idx="2">
                  <c:v>42</c:v>
                </c:pt>
                <c:pt idx="3">
                  <c:v>10</c:v>
                </c:pt>
                <c:pt idx="4">
                  <c:v>4</c:v>
                </c:pt>
                <c:pt idx="5">
                  <c:v>0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0A40-4703-BFA2-763DA4BFD486}"/>
            </c:ext>
          </c:extLst>
        </c:ser>
        <c:ser>
          <c:idx val="4"/>
          <c:order val="4"/>
          <c:tx>
            <c:strRef>
              <c:f>'SW11'!$A$7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0A40-4703-BFA2-763DA4BFD4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0A40-4703-BFA2-763DA4BFD4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0A40-4703-BFA2-763DA4BFD4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0A40-4703-BFA2-763DA4BFD4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0A40-4703-BFA2-763DA4BFD4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0A40-4703-BFA2-763DA4BFD4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0A40-4703-BFA2-763DA4BFD4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'SW11'!$B$7:$I$7</c15:sqref>
                  </c15:fullRef>
                </c:ext>
              </c:extLst>
              <c:f>'SW11'!$C$7:$I$7</c:f>
              <c:numCache>
                <c:formatCode>General</c:formatCode>
                <c:ptCount val="7"/>
                <c:pt idx="0">
                  <c:v>0</c:v>
                </c:pt>
                <c:pt idx="1">
                  <c:v>29</c:v>
                </c:pt>
                <c:pt idx="2">
                  <c:v>39</c:v>
                </c:pt>
                <c:pt idx="3">
                  <c:v>21</c:v>
                </c:pt>
                <c:pt idx="4">
                  <c:v>2</c:v>
                </c:pt>
                <c:pt idx="5">
                  <c:v>3</c:v>
                </c:pt>
                <c:pt idx="6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0A40-4703-BFA2-763DA4BFD486}"/>
            </c:ext>
          </c:extLst>
        </c:ser>
        <c:ser>
          <c:idx val="5"/>
          <c:order val="5"/>
          <c:tx>
            <c:strRef>
              <c:f>'SW11'!$A$8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0A40-4703-BFA2-763DA4BFD4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0A40-4703-BFA2-763DA4BFD4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0A40-4703-BFA2-763DA4BFD4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0A40-4703-BFA2-763DA4BFD4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0A40-4703-BFA2-763DA4BFD4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0A40-4703-BFA2-763DA4BFD4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0A40-4703-BFA2-763DA4BFD4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'SW11'!$B$8:$I$8</c15:sqref>
                  </c15:fullRef>
                </c:ext>
              </c:extLst>
              <c:f>'SW11'!$C$8:$I$8</c:f>
              <c:numCache>
                <c:formatCode>General</c:formatCode>
                <c:ptCount val="7"/>
                <c:pt idx="0">
                  <c:v>32</c:v>
                </c:pt>
                <c:pt idx="1">
                  <c:v>23</c:v>
                </c:pt>
                <c:pt idx="2">
                  <c:v>39</c:v>
                </c:pt>
                <c:pt idx="3">
                  <c:v>8</c:v>
                </c:pt>
                <c:pt idx="4">
                  <c:v>4</c:v>
                </c:pt>
                <c:pt idx="5">
                  <c:v>4</c:v>
                </c:pt>
                <c:pt idx="6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0A40-4703-BFA2-763DA4BFD486}"/>
            </c:ext>
          </c:extLst>
        </c:ser>
        <c:ser>
          <c:idx val="6"/>
          <c:order val="6"/>
          <c:tx>
            <c:strRef>
              <c:f>'SW11'!$A$9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0A40-4703-BFA2-763DA4BFD4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0A40-4703-BFA2-763DA4BFD4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0A40-4703-BFA2-763DA4BFD4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0A40-4703-BFA2-763DA4BFD4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0A40-4703-BFA2-763DA4BFD4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0A40-4703-BFA2-763DA4BFD4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0A40-4703-BFA2-763DA4BFD4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'SW11'!$B$9:$I$9</c15:sqref>
                  </c15:fullRef>
                </c:ext>
              </c:extLst>
              <c:f>'SW11'!$C$9:$I$9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0A40-4703-BFA2-763DA4BFD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'SW11'!$A$4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416-4005-B3B0-4F7F61BF18C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416-4005-B3B0-4F7F61BF18C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416-4005-B3B0-4F7F61BF18C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416-4005-B3B0-4F7F61BF18C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416-4005-B3B0-4F7F61BF18C1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416-4005-B3B0-4F7F61BF18C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416-4005-B3B0-4F7F61BF18C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'SW11'!$B$4:$I$4</c15:sqref>
                  </c15:fullRef>
                </c:ext>
              </c:extLst>
              <c:f>'SW11'!$C$4:$I$4</c:f>
              <c:numCache>
                <c:formatCode>General</c:formatCode>
                <c:ptCount val="7"/>
                <c:pt idx="0">
                  <c:v>8</c:v>
                </c:pt>
                <c:pt idx="1">
                  <c:v>6</c:v>
                </c:pt>
                <c:pt idx="2">
                  <c:v>40</c:v>
                </c:pt>
                <c:pt idx="3">
                  <c:v>17</c:v>
                </c:pt>
                <c:pt idx="4">
                  <c:v>0</c:v>
                </c:pt>
                <c:pt idx="5">
                  <c:v>2</c:v>
                </c:pt>
                <c:pt idx="6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416-4005-B3B0-4F7F61BF1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'SW11'!$A$3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416-4005-B3B0-4F7F61BF18C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416-4005-B3B0-4F7F61BF18C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416-4005-B3B0-4F7F61BF18C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416-4005-B3B0-4F7F61BF18C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416-4005-B3B0-4F7F61BF18C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416-4005-B3B0-4F7F61BF18C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416-4005-B3B0-4F7F61BF18C1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'SW11'!$B$3:$I$3</c15:sqref>
                        </c15:fullRef>
                        <c15:formulaRef>
                          <c15:sqref>'SW11'!$C$3:$I$3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416-4005-B3B0-4F7F61BF18C1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416-4005-B3B0-4F7F61BF18C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416-4005-B3B0-4F7F61BF18C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416-4005-B3B0-4F7F61BF18C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416-4005-B3B0-4F7F61BF18C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416-4005-B3B0-4F7F61BF18C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416-4005-B3B0-4F7F61BF18C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416-4005-B3B0-4F7F61BF18C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'SW11'!$B$5:$I$5</c15:sqref>
                        </c15:fullRef>
                        <c15:formulaRef>
                          <c15:sqref>'SW11'!$C$5:$I$5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31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416-4005-B3B0-4F7F61BF18C1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416-4005-B3B0-4F7F61BF18C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416-4005-B3B0-4F7F61BF18C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416-4005-B3B0-4F7F61BF18C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416-4005-B3B0-4F7F61BF18C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416-4005-B3B0-4F7F61BF18C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416-4005-B3B0-4F7F61BF18C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416-4005-B3B0-4F7F61BF18C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'SW11'!$B$6:$I$6</c15:sqref>
                        </c15:fullRef>
                        <c15:formulaRef>
                          <c15:sqref>'SW11'!$C$6:$I$6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20</c:v>
                      </c:pt>
                      <c:pt idx="2">
                        <c:v>42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416-4005-B3B0-4F7F61BF18C1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4416-4005-B3B0-4F7F61BF18C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4416-4005-B3B0-4F7F61BF18C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4416-4005-B3B0-4F7F61BF18C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4416-4005-B3B0-4F7F61BF18C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4416-4005-B3B0-4F7F61BF18C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4416-4005-B3B0-4F7F61BF18C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4416-4005-B3B0-4F7F61BF18C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'SW11'!$B$7:$I$7</c15:sqref>
                        </c15:fullRef>
                        <c15:formulaRef>
                          <c15:sqref>'SW11'!$C$7:$I$7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29</c:v>
                      </c:pt>
                      <c:pt idx="2">
                        <c:v>39</c:v>
                      </c:pt>
                      <c:pt idx="3">
                        <c:v>21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107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4416-4005-B3B0-4F7F61BF18C1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416-4005-B3B0-4F7F61BF18C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416-4005-B3B0-4F7F61BF18C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416-4005-B3B0-4F7F61BF18C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416-4005-B3B0-4F7F61BF18C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416-4005-B3B0-4F7F61BF18C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416-4005-B3B0-4F7F61BF18C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416-4005-B3B0-4F7F61BF18C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'SW11'!$B$8:$I$8</c15:sqref>
                        </c15:fullRef>
                        <c15:formulaRef>
                          <c15:sqref>'SW11'!$C$8:$I$8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23</c:v>
                      </c:pt>
                      <c:pt idx="2">
                        <c:v>39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416-4005-B3B0-4F7F61BF18C1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416-4005-B3B0-4F7F61BF18C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416-4005-B3B0-4F7F61BF18C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416-4005-B3B0-4F7F61BF18C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416-4005-B3B0-4F7F61BF18C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416-4005-B3B0-4F7F61BF18C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416-4005-B3B0-4F7F61BF18C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416-4005-B3B0-4F7F61BF18C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'SW11'!$B$9:$I$9</c15:sqref>
                        </c15:fullRef>
                        <c15:formulaRef>
                          <c15:sqref>'SW11'!$C$9:$I$9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416-4005-B3B0-4F7F61BF18C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'SW11'!$A$5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6D-4625-9FE4-EA2027FB3CE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6D-4625-9FE4-EA2027FB3CE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B6D-4625-9FE4-EA2027FB3CE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B6D-4625-9FE4-EA2027FB3CE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B6D-4625-9FE4-EA2027FB3CE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B6D-4625-9FE4-EA2027FB3CE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B6D-4625-9FE4-EA2027FB3CE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'SW11'!$B$5:$I$5</c15:sqref>
                  </c15:fullRef>
                </c:ext>
              </c:extLst>
              <c:f>'SW11'!$C$5:$I$5</c:f>
              <c:numCache>
                <c:formatCode>General</c:formatCode>
                <c:ptCount val="7"/>
                <c:pt idx="0">
                  <c:v>0</c:v>
                </c:pt>
                <c:pt idx="1">
                  <c:v>16</c:v>
                </c:pt>
                <c:pt idx="2">
                  <c:v>31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5B6D-4625-9FE4-EA2027FB3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'SW11'!$A$3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B6D-4625-9FE4-EA2027FB3CE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B6D-4625-9FE4-EA2027FB3CE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B6D-4625-9FE4-EA2027FB3CE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B6D-4625-9FE4-EA2027FB3CE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B6D-4625-9FE4-EA2027FB3CE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B6D-4625-9FE4-EA2027FB3CE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B6D-4625-9FE4-EA2027FB3CE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'SW11'!$B$3:$I$3</c15:sqref>
                        </c15:fullRef>
                        <c15:formulaRef>
                          <c15:sqref>'SW11'!$C$3:$I$3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B6D-4625-9FE4-EA2027FB3CE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B6D-4625-9FE4-EA2027FB3CE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B6D-4625-9FE4-EA2027FB3CE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B6D-4625-9FE4-EA2027FB3CE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B6D-4625-9FE4-EA2027FB3CE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B6D-4625-9FE4-EA2027FB3CE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B6D-4625-9FE4-EA2027FB3CE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B6D-4625-9FE4-EA2027FB3CE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'SW11'!$B$4:$I$4</c15:sqref>
                        </c15:fullRef>
                        <c15:formulaRef>
                          <c15:sqref>'SW11'!$C$4:$I$4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6</c:v>
                      </c:pt>
                      <c:pt idx="2">
                        <c:v>40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2</c:v>
                      </c:pt>
                      <c:pt idx="6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B6D-4625-9FE4-EA2027FB3CE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B6D-4625-9FE4-EA2027FB3CE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B6D-4625-9FE4-EA2027FB3CE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B6D-4625-9FE4-EA2027FB3CE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B6D-4625-9FE4-EA2027FB3CE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B6D-4625-9FE4-EA2027FB3CE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B6D-4625-9FE4-EA2027FB3CE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B6D-4625-9FE4-EA2027FB3CE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'SW11'!$B$6:$I$6</c15:sqref>
                        </c15:fullRef>
                        <c15:formulaRef>
                          <c15:sqref>'SW11'!$C$6:$I$6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20</c:v>
                      </c:pt>
                      <c:pt idx="2">
                        <c:v>42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B6D-4625-9FE4-EA2027FB3CE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B6D-4625-9FE4-EA2027FB3CE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B6D-4625-9FE4-EA2027FB3CE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B6D-4625-9FE4-EA2027FB3CE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B6D-4625-9FE4-EA2027FB3CE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B6D-4625-9FE4-EA2027FB3CE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B6D-4625-9FE4-EA2027FB3CE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B6D-4625-9FE4-EA2027FB3CE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'SW11'!$B$7:$I$7</c15:sqref>
                        </c15:fullRef>
                        <c15:formulaRef>
                          <c15:sqref>'SW11'!$C$7:$I$7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29</c:v>
                      </c:pt>
                      <c:pt idx="2">
                        <c:v>39</c:v>
                      </c:pt>
                      <c:pt idx="3">
                        <c:v>21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107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B6D-4625-9FE4-EA2027FB3CE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B6D-4625-9FE4-EA2027FB3CE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B6D-4625-9FE4-EA2027FB3CE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B6D-4625-9FE4-EA2027FB3CE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B6D-4625-9FE4-EA2027FB3CE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B6D-4625-9FE4-EA2027FB3CE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B6D-4625-9FE4-EA2027FB3CE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B6D-4625-9FE4-EA2027FB3CE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'SW11'!$B$8:$I$8</c15:sqref>
                        </c15:fullRef>
                        <c15:formulaRef>
                          <c15:sqref>'SW11'!$C$8:$I$8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23</c:v>
                      </c:pt>
                      <c:pt idx="2">
                        <c:v>39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B6D-4625-9FE4-EA2027FB3CE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5B6D-4625-9FE4-EA2027FB3CE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5B6D-4625-9FE4-EA2027FB3CE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5B6D-4625-9FE4-EA2027FB3CE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5B6D-4625-9FE4-EA2027FB3CE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5B6D-4625-9FE4-EA2027FB3CE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5B6D-4625-9FE4-EA2027FB3CE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5B6D-4625-9FE4-EA2027FB3CE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'SW11'!$B$9:$I$9</c15:sqref>
                        </c15:fullRef>
                        <c15:formulaRef>
                          <c15:sqref>'SW11'!$C$9:$I$9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5B6D-4625-9FE4-EA2027FB3CE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Overall</a:t>
            </a:r>
            <a:r>
              <a:rPr lang="en-US" baseline="0"/>
              <a:t> </a:t>
            </a:r>
            <a:r>
              <a:rPr lang="en-US"/>
              <a:t>Weekly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MAR!$K$2</c:f>
              <c:strCache>
                <c:ptCount val="1"/>
                <c:pt idx="0">
                  <c:v>Overall weekly
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MAR!$J$3:$J$6</c:f>
              <c:strCache>
                <c:ptCount val="4"/>
                <c:pt idx="0">
                  <c:v>WEEK 08 (3/04 - 3/10)</c:v>
                </c:pt>
                <c:pt idx="1">
                  <c:v>WEEK 09 (3/11 - 3/17)</c:v>
                </c:pt>
                <c:pt idx="2">
                  <c:v>WEEK 10 (3/18 - 3/23)</c:v>
                </c:pt>
                <c:pt idx="3">
                  <c:v>WEEK 11 (3/25 - 3/31)</c:v>
                </c:pt>
              </c:strCache>
            </c:strRef>
          </c:cat>
          <c:val>
            <c:numRef>
              <c:f>MAR!$K$3:$K$6</c:f>
              <c:numCache>
                <c:formatCode>0%</c:formatCode>
                <c:ptCount val="4"/>
                <c:pt idx="0">
                  <c:v>0.54347826086956519</c:v>
                </c:pt>
                <c:pt idx="1">
                  <c:v>0.51717902350813738</c:v>
                </c:pt>
                <c:pt idx="2">
                  <c:v>0.49707602339181284</c:v>
                </c:pt>
                <c:pt idx="3">
                  <c:v>0.48981779206859594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7-4A19-85B3-C8FF7D2B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'SW11'!$A$6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24B-436F-834D-6DA0116CC37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24B-436F-834D-6DA0116CC37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24B-436F-834D-6DA0116CC37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24B-436F-834D-6DA0116CC37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24B-436F-834D-6DA0116CC37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24B-436F-834D-6DA0116CC37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24B-436F-834D-6DA0116CC37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'SW11'!$B$6:$I$6</c15:sqref>
                  </c15:fullRef>
                </c:ext>
              </c:extLst>
              <c:f>'SW11'!$C$6:$I$6</c:f>
              <c:numCache>
                <c:formatCode>General</c:formatCode>
                <c:ptCount val="7"/>
                <c:pt idx="0">
                  <c:v>32</c:v>
                </c:pt>
                <c:pt idx="1">
                  <c:v>20</c:v>
                </c:pt>
                <c:pt idx="2">
                  <c:v>42</c:v>
                </c:pt>
                <c:pt idx="3">
                  <c:v>10</c:v>
                </c:pt>
                <c:pt idx="4">
                  <c:v>4</c:v>
                </c:pt>
                <c:pt idx="5">
                  <c:v>0</c:v>
                </c:pt>
                <c:pt idx="6">
                  <c:v>62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624B-436F-834D-6DA0116CC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'SW11'!$A$3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624B-436F-834D-6DA0116CC37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624B-436F-834D-6DA0116CC3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24B-436F-834D-6DA0116CC37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24B-436F-834D-6DA0116CC37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24B-436F-834D-6DA0116CC37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24B-436F-834D-6DA0116CC37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24B-436F-834D-6DA0116CC37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'SW11'!$B$3:$I$3</c15:sqref>
                        </c15:fullRef>
                        <c15:formulaRef>
                          <c15:sqref>'SW11'!$C$3:$I$3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624B-436F-834D-6DA0116CC37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24B-436F-834D-6DA0116CC37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24B-436F-834D-6DA0116CC3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24B-436F-834D-6DA0116CC37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24B-436F-834D-6DA0116CC37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24B-436F-834D-6DA0116CC37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24B-436F-834D-6DA0116CC37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624B-436F-834D-6DA0116CC37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'SW11'!$B$4:$I$4</c15:sqref>
                        </c15:fullRef>
                        <c15:formulaRef>
                          <c15:sqref>'SW11'!$C$4:$I$4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6</c:v>
                      </c:pt>
                      <c:pt idx="2">
                        <c:v>40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2</c:v>
                      </c:pt>
                      <c:pt idx="6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24B-436F-834D-6DA0116CC376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624B-436F-834D-6DA0116CC37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624B-436F-834D-6DA0116CC3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624B-436F-834D-6DA0116CC37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624B-436F-834D-6DA0116CC37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624B-436F-834D-6DA0116CC37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624B-436F-834D-6DA0116CC37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624B-436F-834D-6DA0116CC37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'SW11'!$B$5:$I$5</c15:sqref>
                        </c15:fullRef>
                        <c15:formulaRef>
                          <c15:sqref>'SW11'!$C$5:$I$5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31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624B-436F-834D-6DA0116CC376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24B-436F-834D-6DA0116CC37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24B-436F-834D-6DA0116CC3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24B-436F-834D-6DA0116CC37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24B-436F-834D-6DA0116CC37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624B-436F-834D-6DA0116CC37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624B-436F-834D-6DA0116CC37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624B-436F-834D-6DA0116CC37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'SW11'!$B$7:$I$7</c15:sqref>
                        </c15:fullRef>
                        <c15:formulaRef>
                          <c15:sqref>'SW11'!$C$7:$I$7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29</c:v>
                      </c:pt>
                      <c:pt idx="2">
                        <c:v>39</c:v>
                      </c:pt>
                      <c:pt idx="3">
                        <c:v>21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107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624B-436F-834D-6DA0116CC376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624B-436F-834D-6DA0116CC37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624B-436F-834D-6DA0116CC3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624B-436F-834D-6DA0116CC37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624B-436F-834D-6DA0116CC37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624B-436F-834D-6DA0116CC37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624B-436F-834D-6DA0116CC37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624B-436F-834D-6DA0116CC37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'SW11'!$B$8:$I$8</c15:sqref>
                        </c15:fullRef>
                        <c15:formulaRef>
                          <c15:sqref>'SW11'!$C$8:$I$8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23</c:v>
                      </c:pt>
                      <c:pt idx="2">
                        <c:v>39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624B-436F-834D-6DA0116CC376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24B-436F-834D-6DA0116CC37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24B-436F-834D-6DA0116CC3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624B-436F-834D-6DA0116CC37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24B-436F-834D-6DA0116CC37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24B-436F-834D-6DA0116CC37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24B-436F-834D-6DA0116CC37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624B-436F-834D-6DA0116CC37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'SW11'!$B$9:$I$9</c15:sqref>
                        </c15:fullRef>
                        <c15:formulaRef>
                          <c15:sqref>'SW11'!$C$9:$I$9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624B-436F-834D-6DA0116CC37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'SW11'!$A$7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0B7-4E45-972C-B8C1387CFC5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0B7-4E45-972C-B8C1387CFC5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0B7-4E45-972C-B8C1387CFC5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0B7-4E45-972C-B8C1387CFC5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0B7-4E45-972C-B8C1387CFC51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0B7-4E45-972C-B8C1387CFC5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0B7-4E45-972C-B8C1387CFC5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'SW11'!$B$7:$I$7</c15:sqref>
                  </c15:fullRef>
                </c:ext>
              </c:extLst>
              <c:f>'SW11'!$C$7:$I$7</c:f>
              <c:numCache>
                <c:formatCode>General</c:formatCode>
                <c:ptCount val="7"/>
                <c:pt idx="0">
                  <c:v>0</c:v>
                </c:pt>
                <c:pt idx="1">
                  <c:v>29</c:v>
                </c:pt>
                <c:pt idx="2">
                  <c:v>39</c:v>
                </c:pt>
                <c:pt idx="3">
                  <c:v>21</c:v>
                </c:pt>
                <c:pt idx="4">
                  <c:v>2</c:v>
                </c:pt>
                <c:pt idx="5">
                  <c:v>3</c:v>
                </c:pt>
                <c:pt idx="6">
                  <c:v>107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10B7-4E45-972C-B8C1387CF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'SW11'!$A$3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10B7-4E45-972C-B8C1387CFC5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10B7-4E45-972C-B8C1387CFC5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0B7-4E45-972C-B8C1387CFC5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10B7-4E45-972C-B8C1387CFC5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10B7-4E45-972C-B8C1387CFC5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10B7-4E45-972C-B8C1387CFC5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10B7-4E45-972C-B8C1387CFC51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'SW11'!$B$3:$I$3</c15:sqref>
                        </c15:fullRef>
                        <c15:formulaRef>
                          <c15:sqref>'SW11'!$C$3:$I$3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10B7-4E45-972C-B8C1387CFC51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0B7-4E45-972C-B8C1387CFC5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0B7-4E45-972C-B8C1387CFC5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0B7-4E45-972C-B8C1387CFC5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0B7-4E45-972C-B8C1387CFC5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0B7-4E45-972C-B8C1387CFC5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0B7-4E45-972C-B8C1387CFC5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10B7-4E45-972C-B8C1387CFC5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'SW11'!$B$4:$I$4</c15:sqref>
                        </c15:fullRef>
                        <c15:formulaRef>
                          <c15:sqref>'SW11'!$C$4:$I$4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6</c:v>
                      </c:pt>
                      <c:pt idx="2">
                        <c:v>40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2</c:v>
                      </c:pt>
                      <c:pt idx="6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10B7-4E45-972C-B8C1387CFC51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10B7-4E45-972C-B8C1387CFC5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10B7-4E45-972C-B8C1387CFC5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10B7-4E45-972C-B8C1387CFC5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10B7-4E45-972C-B8C1387CFC5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10B7-4E45-972C-B8C1387CFC5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10B7-4E45-972C-B8C1387CFC5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10B7-4E45-972C-B8C1387CFC5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'SW11'!$B$5:$I$5</c15:sqref>
                        </c15:fullRef>
                        <c15:formulaRef>
                          <c15:sqref>'SW11'!$C$5:$I$5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31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10B7-4E45-972C-B8C1387CFC51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0B7-4E45-972C-B8C1387CFC5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10B7-4E45-972C-B8C1387CFC5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10B7-4E45-972C-B8C1387CFC5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0B7-4E45-972C-B8C1387CFC5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10B7-4E45-972C-B8C1387CFC5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10B7-4E45-972C-B8C1387CFC5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10B7-4E45-972C-B8C1387CFC5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'SW11'!$B$6:$I$6</c15:sqref>
                        </c15:fullRef>
                        <c15:formulaRef>
                          <c15:sqref>'SW11'!$C$6:$I$6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20</c:v>
                      </c:pt>
                      <c:pt idx="2">
                        <c:v>42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10B7-4E45-972C-B8C1387CFC51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10B7-4E45-972C-B8C1387CFC5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10B7-4E45-972C-B8C1387CFC5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10B7-4E45-972C-B8C1387CFC5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10B7-4E45-972C-B8C1387CFC5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10B7-4E45-972C-B8C1387CFC5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10B7-4E45-972C-B8C1387CFC5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10B7-4E45-972C-B8C1387CFC5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'SW11'!$B$8:$I$8</c15:sqref>
                        </c15:fullRef>
                        <c15:formulaRef>
                          <c15:sqref>'SW11'!$C$8:$I$8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23</c:v>
                      </c:pt>
                      <c:pt idx="2">
                        <c:v>39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10B7-4E45-972C-B8C1387CFC51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0B7-4E45-972C-B8C1387CFC5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0B7-4E45-972C-B8C1387CFC5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0B7-4E45-972C-B8C1387CFC5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0B7-4E45-972C-B8C1387CFC5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10B7-4E45-972C-B8C1387CFC5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10B7-4E45-972C-B8C1387CFC5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10B7-4E45-972C-B8C1387CFC5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'SW11'!$B$9:$I$9</c15:sqref>
                        </c15:fullRef>
                        <c15:formulaRef>
                          <c15:sqref>'SW11'!$C$9:$I$9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10B7-4E45-972C-B8C1387CFC5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'SW11'!$A$8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DA-405D-807F-A683D3D3E32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DA-405D-807F-A683D3D3E32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DA-405D-807F-A683D3D3E32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DA-405D-807F-A683D3D3E32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DA-405D-807F-A683D3D3E32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DA-405D-807F-A683D3D3E32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DA-405D-807F-A683D3D3E32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'SW11'!$B$8:$I$8</c15:sqref>
                  </c15:fullRef>
                </c:ext>
              </c:extLst>
              <c:f>'SW11'!$C$8:$I$8</c:f>
              <c:numCache>
                <c:formatCode>General</c:formatCode>
                <c:ptCount val="7"/>
                <c:pt idx="0">
                  <c:v>32</c:v>
                </c:pt>
                <c:pt idx="1">
                  <c:v>23</c:v>
                </c:pt>
                <c:pt idx="2">
                  <c:v>39</c:v>
                </c:pt>
                <c:pt idx="3">
                  <c:v>8</c:v>
                </c:pt>
                <c:pt idx="4">
                  <c:v>4</c:v>
                </c:pt>
                <c:pt idx="5">
                  <c:v>4</c:v>
                </c:pt>
                <c:pt idx="6">
                  <c:v>76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45DA-405D-807F-A683D3D3E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'SW11'!$A$3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5DA-405D-807F-A683D3D3E32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5DA-405D-807F-A683D3D3E3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5DA-405D-807F-A683D3D3E32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5DA-405D-807F-A683D3D3E32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5DA-405D-807F-A683D3D3E32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5DA-405D-807F-A683D3D3E32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5DA-405D-807F-A683D3D3E329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'SW11'!$B$3:$I$3</c15:sqref>
                        </c15:fullRef>
                        <c15:formulaRef>
                          <c15:sqref>'SW11'!$C$3:$I$3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5DA-405D-807F-A683D3D3E32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5DA-405D-807F-A683D3D3E32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5DA-405D-807F-A683D3D3E3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5DA-405D-807F-A683D3D3E32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5DA-405D-807F-A683D3D3E32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5DA-405D-807F-A683D3D3E32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5DA-405D-807F-A683D3D3E32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5DA-405D-807F-A683D3D3E3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'SW11'!$B$4:$I$4</c15:sqref>
                        </c15:fullRef>
                        <c15:formulaRef>
                          <c15:sqref>'SW11'!$C$4:$I$4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6</c:v>
                      </c:pt>
                      <c:pt idx="2">
                        <c:v>40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2</c:v>
                      </c:pt>
                      <c:pt idx="6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5DA-405D-807F-A683D3D3E32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5DA-405D-807F-A683D3D3E32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5DA-405D-807F-A683D3D3E3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5DA-405D-807F-A683D3D3E32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5DA-405D-807F-A683D3D3E32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5DA-405D-807F-A683D3D3E32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5DA-405D-807F-A683D3D3E32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5DA-405D-807F-A683D3D3E3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'SW11'!$B$5:$I$5</c15:sqref>
                        </c15:fullRef>
                        <c15:formulaRef>
                          <c15:sqref>'SW11'!$C$5:$I$5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31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5DA-405D-807F-A683D3D3E329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45DA-405D-807F-A683D3D3E32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45DA-405D-807F-A683D3D3E3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45DA-405D-807F-A683D3D3E32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45DA-405D-807F-A683D3D3E32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45DA-405D-807F-A683D3D3E32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45DA-405D-807F-A683D3D3E32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45DA-405D-807F-A683D3D3E3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'SW11'!$B$6:$I$6</c15:sqref>
                        </c15:fullRef>
                        <c15:formulaRef>
                          <c15:sqref>'SW11'!$C$6:$I$6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20</c:v>
                      </c:pt>
                      <c:pt idx="2">
                        <c:v>42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45DA-405D-807F-A683D3D3E329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5DA-405D-807F-A683D3D3E32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5DA-405D-807F-A683D3D3E3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5DA-405D-807F-A683D3D3E32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5DA-405D-807F-A683D3D3E32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5DA-405D-807F-A683D3D3E32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5DA-405D-807F-A683D3D3E32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5DA-405D-807F-A683D3D3E3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'SW11'!$B$7:$I$7</c15:sqref>
                        </c15:fullRef>
                        <c15:formulaRef>
                          <c15:sqref>'SW11'!$C$7:$I$7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29</c:v>
                      </c:pt>
                      <c:pt idx="2">
                        <c:v>39</c:v>
                      </c:pt>
                      <c:pt idx="3">
                        <c:v>21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107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5DA-405D-807F-A683D3D3E329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5DA-405D-807F-A683D3D3E32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5DA-405D-807F-A683D3D3E3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5DA-405D-807F-A683D3D3E32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5DA-405D-807F-A683D3D3E32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5DA-405D-807F-A683D3D3E32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5DA-405D-807F-A683D3D3E32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5DA-405D-807F-A683D3D3E3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'SW11'!$B$9:$I$9</c15:sqref>
                        </c15:fullRef>
                        <c15:formulaRef>
                          <c15:sqref>'SW11'!$C$9:$I$9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5DA-405D-807F-A683D3D3E329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'SW11'!$A$9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D4-4454-BA72-ADB9DF381F1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D4-4454-BA72-ADB9DF381F1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D4-4454-BA72-ADB9DF381F14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D4-4454-BA72-ADB9DF381F1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D4-4454-BA72-ADB9DF381F14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D4-4454-BA72-ADB9DF381F1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D4-4454-BA72-ADB9DF381F1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'SW11'!$B$9:$I$9</c15:sqref>
                  </c15:fullRef>
                </c:ext>
              </c:extLst>
              <c:f>'SW11'!$C$9:$I$9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A8D4-4454-BA72-ADB9DF381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'SW11'!$A$3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A8D4-4454-BA72-ADB9DF381F14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A8D4-4454-BA72-ADB9DF381F1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A8D4-4454-BA72-ADB9DF381F14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A8D4-4454-BA72-ADB9DF381F14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A8D4-4454-BA72-ADB9DF381F14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A8D4-4454-BA72-ADB9DF381F14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A8D4-4454-BA72-ADB9DF381F14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'SW11'!$B$3:$I$3</c15:sqref>
                        </c15:fullRef>
                        <c15:formulaRef>
                          <c15:sqref>'SW11'!$C$3:$I$3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A8D4-4454-BA72-ADB9DF381F14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A8D4-4454-BA72-ADB9DF381F14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A8D4-4454-BA72-ADB9DF381F1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A8D4-4454-BA72-ADB9DF381F14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A8D4-4454-BA72-ADB9DF381F14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A8D4-4454-BA72-ADB9DF381F14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A8D4-4454-BA72-ADB9DF381F14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A8D4-4454-BA72-ADB9DF381F1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'SW11'!$B$4:$I$4</c15:sqref>
                        </c15:fullRef>
                        <c15:formulaRef>
                          <c15:sqref>'SW11'!$C$4:$I$4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6</c:v>
                      </c:pt>
                      <c:pt idx="2">
                        <c:v>40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2</c:v>
                      </c:pt>
                      <c:pt idx="6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A8D4-4454-BA72-ADB9DF381F14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A8D4-4454-BA72-ADB9DF381F1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A8D4-4454-BA72-ADB9DF381F1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A8D4-4454-BA72-ADB9DF381F1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A8D4-4454-BA72-ADB9DF381F1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A8D4-4454-BA72-ADB9DF381F1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A8D4-4454-BA72-ADB9DF381F1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A8D4-4454-BA72-ADB9DF381F1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'SW11'!$B$5:$I$5</c15:sqref>
                        </c15:fullRef>
                        <c15:formulaRef>
                          <c15:sqref>'SW11'!$C$5:$I$5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31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A8D4-4454-BA72-ADB9DF381F14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A8D4-4454-BA72-ADB9DF381F1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A8D4-4454-BA72-ADB9DF381F1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A8D4-4454-BA72-ADB9DF381F1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A8D4-4454-BA72-ADB9DF381F1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A8D4-4454-BA72-ADB9DF381F1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A8D4-4454-BA72-ADB9DF381F1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A8D4-4454-BA72-ADB9DF381F1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'SW11'!$B$6:$I$6</c15:sqref>
                        </c15:fullRef>
                        <c15:formulaRef>
                          <c15:sqref>'SW11'!$C$6:$I$6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20</c:v>
                      </c:pt>
                      <c:pt idx="2">
                        <c:v>42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A8D4-4454-BA72-ADB9DF381F14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A8D4-4454-BA72-ADB9DF381F1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A8D4-4454-BA72-ADB9DF381F1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A8D4-4454-BA72-ADB9DF381F1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A8D4-4454-BA72-ADB9DF381F1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A8D4-4454-BA72-ADB9DF381F1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A8D4-4454-BA72-ADB9DF381F1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A8D4-4454-BA72-ADB9DF381F1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'SW11'!$B$7:$I$7</c15:sqref>
                        </c15:fullRef>
                        <c15:formulaRef>
                          <c15:sqref>'SW11'!$C$7:$I$7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29</c:v>
                      </c:pt>
                      <c:pt idx="2">
                        <c:v>39</c:v>
                      </c:pt>
                      <c:pt idx="3">
                        <c:v>21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107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A8D4-4454-BA72-ADB9DF381F14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A8D4-4454-BA72-ADB9DF381F1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A8D4-4454-BA72-ADB9DF381F1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A8D4-4454-BA72-ADB9DF381F1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A8D4-4454-BA72-ADB9DF381F1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A8D4-4454-BA72-ADB9DF381F1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A8D4-4454-BA72-ADB9DF381F1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A8D4-4454-BA72-ADB9DF381F1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'SW11'!$B$8:$I$8</c15:sqref>
                        </c15:fullRef>
                        <c15:formulaRef>
                          <c15:sqref>'SW11'!$C$8:$I$8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23</c:v>
                      </c:pt>
                      <c:pt idx="2">
                        <c:v>39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A8D4-4454-BA72-ADB9DF381F14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'SW11'!$L$2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'SW11'!$L$3:$L$9</c:f>
              <c:numCache>
                <c:formatCode>0%</c:formatCode>
                <c:ptCount val="7"/>
                <c:pt idx="0">
                  <c:v>0</c:v>
                </c:pt>
                <c:pt idx="1">
                  <c:v>5.8823529411764705E-2</c:v>
                </c:pt>
                <c:pt idx="2">
                  <c:v>0</c:v>
                </c:pt>
                <c:pt idx="3">
                  <c:v>0.1951219512195122</c:v>
                </c:pt>
                <c:pt idx="4">
                  <c:v>0</c:v>
                </c:pt>
                <c:pt idx="5">
                  <c:v>0.18285714285714286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7-4494-B7DB-C1B389F3BEB2}"/>
            </c:ext>
          </c:extLst>
        </c:ser>
        <c:ser>
          <c:idx val="2"/>
          <c:order val="1"/>
          <c:tx>
            <c:strRef>
              <c:f>'SW11'!$M$2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'SW11'!$M$3:$M$9</c:f>
              <c:numCache>
                <c:formatCode>0%</c:formatCode>
                <c:ptCount val="7"/>
                <c:pt idx="0">
                  <c:v>7.8313253012048195E-2</c:v>
                </c:pt>
                <c:pt idx="1">
                  <c:v>4.4117647058823532E-2</c:v>
                </c:pt>
                <c:pt idx="2">
                  <c:v>0.16161616161616163</c:v>
                </c:pt>
                <c:pt idx="3">
                  <c:v>0.12195121951219512</c:v>
                </c:pt>
                <c:pt idx="4">
                  <c:v>0.15025906735751296</c:v>
                </c:pt>
                <c:pt idx="5">
                  <c:v>0.13142857142857142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27-4494-B7DB-C1B389F3BEB2}"/>
            </c:ext>
          </c:extLst>
        </c:ser>
        <c:ser>
          <c:idx val="3"/>
          <c:order val="2"/>
          <c:tx>
            <c:strRef>
              <c:f>'SW11'!$N$2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'SW11'!$N$3:$N$9</c:f>
              <c:numCache>
                <c:formatCode>0%</c:formatCode>
                <c:ptCount val="7"/>
                <c:pt idx="0">
                  <c:v>0.25903614457831325</c:v>
                </c:pt>
                <c:pt idx="1">
                  <c:v>0.29411764705882354</c:v>
                </c:pt>
                <c:pt idx="2">
                  <c:v>0.31313131313131315</c:v>
                </c:pt>
                <c:pt idx="3">
                  <c:v>0.25609756097560976</c:v>
                </c:pt>
                <c:pt idx="4">
                  <c:v>0.20207253886010362</c:v>
                </c:pt>
                <c:pt idx="5">
                  <c:v>0.22285714285714286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27-4494-B7DB-C1B389F3BEB2}"/>
            </c:ext>
          </c:extLst>
        </c:ser>
        <c:ser>
          <c:idx val="4"/>
          <c:order val="3"/>
          <c:tx>
            <c:strRef>
              <c:f>'SW11'!$O$2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'SW11'!$O$3:$O$9</c:f>
              <c:numCache>
                <c:formatCode>0%</c:formatCode>
                <c:ptCount val="7"/>
                <c:pt idx="0">
                  <c:v>7.8313253012048195E-2</c:v>
                </c:pt>
                <c:pt idx="1">
                  <c:v>0.125</c:v>
                </c:pt>
                <c:pt idx="2">
                  <c:v>3.0303030303030304E-2</c:v>
                </c:pt>
                <c:pt idx="3">
                  <c:v>6.097560975609756E-2</c:v>
                </c:pt>
                <c:pt idx="4">
                  <c:v>0.10880829015544041</c:v>
                </c:pt>
                <c:pt idx="5">
                  <c:v>4.5714285714285714E-2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27-4494-B7DB-C1B389F3BEB2}"/>
            </c:ext>
          </c:extLst>
        </c:ser>
        <c:ser>
          <c:idx val="5"/>
          <c:order val="4"/>
          <c:tx>
            <c:strRef>
              <c:f>'SW11'!$P$2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'SW11'!$P$3:$P$9</c:f>
              <c:numCache>
                <c:formatCode>0%</c:formatCode>
                <c:ptCount val="7"/>
                <c:pt idx="0">
                  <c:v>6.024096385542169E-3</c:v>
                </c:pt>
                <c:pt idx="1">
                  <c:v>0</c:v>
                </c:pt>
                <c:pt idx="2">
                  <c:v>1.0101010101010102E-2</c:v>
                </c:pt>
                <c:pt idx="3">
                  <c:v>2.4390243902439025E-2</c:v>
                </c:pt>
                <c:pt idx="4">
                  <c:v>1.0362694300518135E-2</c:v>
                </c:pt>
                <c:pt idx="5">
                  <c:v>2.2857142857142857E-2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27-4494-B7DB-C1B389F3BEB2}"/>
            </c:ext>
          </c:extLst>
        </c:ser>
        <c:ser>
          <c:idx val="6"/>
          <c:order val="5"/>
          <c:tx>
            <c:strRef>
              <c:f>'SW11'!$Q$2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'SW11'!$Q$3:$Q$9</c:f>
              <c:numCache>
                <c:formatCode>0%</c:formatCode>
                <c:ptCount val="7"/>
                <c:pt idx="0">
                  <c:v>0</c:v>
                </c:pt>
                <c:pt idx="1">
                  <c:v>1.4705882352941176E-2</c:v>
                </c:pt>
                <c:pt idx="2">
                  <c:v>0</c:v>
                </c:pt>
                <c:pt idx="3">
                  <c:v>0</c:v>
                </c:pt>
                <c:pt idx="4">
                  <c:v>1.5544041450777202E-2</c:v>
                </c:pt>
                <c:pt idx="5">
                  <c:v>2.2857142857142857E-2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27-4494-B7DB-C1B389F3B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'SW11'!$A$11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A2D-4BA7-8A4B-195CFF69C43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A2D-4BA7-8A4B-195CFF69C43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A2D-4BA7-8A4B-195CFF69C43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A2D-4BA7-8A4B-195CFF69C43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A2D-4BA7-8A4B-195CFF69C43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A2D-4BA7-8A4B-195CFF69C43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A2D-4BA7-8A4B-195CFF69C43C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2D-4BA7-8A4B-195CFF69C43C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2D-4BA7-8A4B-195CFF69C43C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2D-4BA7-8A4B-195CFF69C43C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2D-4BA7-8A4B-195CFF69C43C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2D-4BA7-8A4B-195CFF69C43C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A2D-4BA7-8A4B-195CFF69C43C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'SW11'!$C$10:$I$10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'SW11'!$C$11:$I$11</c:f>
              <c:numCache>
                <c:formatCode>General</c:formatCode>
                <c:ptCount val="7"/>
                <c:pt idx="0">
                  <c:v>72</c:v>
                </c:pt>
                <c:pt idx="1">
                  <c:v>107</c:v>
                </c:pt>
                <c:pt idx="2">
                  <c:v>234</c:v>
                </c:pt>
                <c:pt idx="3">
                  <c:v>72</c:v>
                </c:pt>
                <c:pt idx="4">
                  <c:v>12</c:v>
                </c:pt>
                <c:pt idx="5">
                  <c:v>9</c:v>
                </c:pt>
                <c:pt idx="6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A2D-4BA7-8A4B-195CFF69C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'SW11'!$B$2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'SW11'!$B$3:$B$9</c:f>
              <c:numCache>
                <c:formatCode>General</c:formatCode>
                <c:ptCount val="7"/>
                <c:pt idx="0">
                  <c:v>166</c:v>
                </c:pt>
                <c:pt idx="1">
                  <c:v>136</c:v>
                </c:pt>
                <c:pt idx="2">
                  <c:v>99</c:v>
                </c:pt>
                <c:pt idx="3">
                  <c:v>164</c:v>
                </c:pt>
                <c:pt idx="4">
                  <c:v>193</c:v>
                </c:pt>
                <c:pt idx="5">
                  <c:v>175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9-4AEA-A8DA-F34A9496C5B9}"/>
            </c:ext>
          </c:extLst>
        </c:ser>
        <c:ser>
          <c:idx val="7"/>
          <c:order val="1"/>
          <c:tx>
            <c:strRef>
              <c:f>'SW11'!$I$2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'SW11'!$I$3:$I$9</c:f>
              <c:numCache>
                <c:formatCode>General</c:formatCode>
                <c:ptCount val="7"/>
                <c:pt idx="0">
                  <c:v>97</c:v>
                </c:pt>
                <c:pt idx="1">
                  <c:v>65</c:v>
                </c:pt>
                <c:pt idx="2">
                  <c:v>50</c:v>
                </c:pt>
                <c:pt idx="3">
                  <c:v>62</c:v>
                </c:pt>
                <c:pt idx="4">
                  <c:v>107</c:v>
                </c:pt>
                <c:pt idx="5">
                  <c:v>76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A9-4AEA-A8DA-F34A9496C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'SW11'!$K$2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'SW11'!$J$3:$J$9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'SW11'!$K$3:$K$9</c:f>
              <c:numCache>
                <c:formatCode>0%</c:formatCode>
                <c:ptCount val="7"/>
                <c:pt idx="0">
                  <c:v>0.58433734939759041</c:v>
                </c:pt>
                <c:pt idx="1">
                  <c:v>0.47794117647058826</c:v>
                </c:pt>
                <c:pt idx="2">
                  <c:v>0.50505050505050508</c:v>
                </c:pt>
                <c:pt idx="3">
                  <c:v>0.37804878048780488</c:v>
                </c:pt>
                <c:pt idx="4">
                  <c:v>0.55440414507772018</c:v>
                </c:pt>
                <c:pt idx="5">
                  <c:v>0.43428571428571427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5-47EF-8304-0CB7B106D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08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MAR!$A$3</c:f>
              <c:strCache>
                <c:ptCount val="1"/>
                <c:pt idx="0">
                  <c:v>WEEK 08 (3/04 - 3/10)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0-BA62-4BB6-84B4-02D0BD45FA3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2-BA62-4BB6-84B4-02D0BD45FA3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4-BA62-4BB6-84B4-02D0BD45FA3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6-BA62-4BB6-84B4-02D0BD45FA3B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BA62-4BB6-84B4-02D0BD45FA3B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BA62-4BB6-84B4-02D0BD45FA3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BA62-4BB6-84B4-02D0BD45FA3B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MAR!$B$2:$I$2</c15:sqref>
                  </c15:fullRef>
                </c:ext>
              </c:extLst>
              <c:f>MAR!$C$2:$I$2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MAR!$B$3:$I$3</c15:sqref>
                  </c15:fullRef>
                </c:ext>
              </c:extLst>
              <c:f>MAR!$C$3:$I$3</c:f>
              <c:numCache>
                <c:formatCode>General</c:formatCode>
                <c:ptCount val="7"/>
                <c:pt idx="0">
                  <c:v>33</c:v>
                </c:pt>
                <c:pt idx="1">
                  <c:v>5</c:v>
                </c:pt>
                <c:pt idx="2">
                  <c:v>56</c:v>
                </c:pt>
                <c:pt idx="3">
                  <c:v>23</c:v>
                </c:pt>
                <c:pt idx="4">
                  <c:v>3</c:v>
                </c:pt>
                <c:pt idx="5">
                  <c:v>3</c:v>
                </c:pt>
                <c:pt idx="6">
                  <c:v>125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D-BA62-4BB6-84B4-02D0BD45F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MAR!$A$4</c15:sqref>
                        </c15:formulaRef>
                      </c:ext>
                    </c:extLst>
                    <c:strCache>
                      <c:ptCount val="1"/>
                      <c:pt idx="0">
                        <c:v>WEEK 09 (3/11 - 3/17)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MAR!$B$4:$I$4</c15:sqref>
                        </c15:fullRef>
                        <c15:formulaRef>
                          <c15:sqref>MAR!$C$4:$I$4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45</c:v>
                      </c:pt>
                      <c:pt idx="1">
                        <c:v>139</c:v>
                      </c:pt>
                      <c:pt idx="2">
                        <c:v>291</c:v>
                      </c:pt>
                      <c:pt idx="3">
                        <c:v>87</c:v>
                      </c:pt>
                      <c:pt idx="4">
                        <c:v>14</c:v>
                      </c:pt>
                      <c:pt idx="5">
                        <c:v>10</c:v>
                      </c:pt>
                      <c:pt idx="6">
                        <c:v>572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C-BA62-4BB6-84B4-02D0BD45FA3B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MAR!$A$5</c15:sqref>
                        </c15:formulaRef>
                      </c:ext>
                    </c:extLst>
                    <c:strCache>
                      <c:ptCount val="1"/>
                      <c:pt idx="0">
                        <c:v>WEEK 10 (3/18 - 3/23)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MAR!$B$5:$I$5</c15:sqref>
                        </c15:fullRef>
                        <c15:formulaRef>
                          <c15:sqref>MAR!$C$5:$I$5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BA62-4BB6-84B4-02D0BD45FA3B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MAR!$A$6</c15:sqref>
                        </c15:formulaRef>
                      </c:ext>
                    </c:extLst>
                    <c:strCache>
                      <c:ptCount val="1"/>
                      <c:pt idx="0">
                        <c:v>WEEK 11 (3/25 - 3/31)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BA62-4BB6-84B4-02D0BD45FA3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BA62-4BB6-84B4-02D0BD45FA3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BA62-4BB6-84B4-02D0BD45FA3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BA62-4BB6-84B4-02D0BD45FA3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BA62-4BB6-84B4-02D0BD45FA3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BA62-4BB6-84B4-02D0BD45FA3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BA62-4BB6-84B4-02D0BD45FA3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MAR!$B$6:$I$6</c15:sqref>
                        </c15:fullRef>
                        <c15:formulaRef>
                          <c15:sqref>MAR!$C$6:$I$6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72</c:v>
                      </c:pt>
                      <c:pt idx="1">
                        <c:v>107</c:v>
                      </c:pt>
                      <c:pt idx="2">
                        <c:v>234</c:v>
                      </c:pt>
                      <c:pt idx="3">
                        <c:v>72</c:v>
                      </c:pt>
                      <c:pt idx="4">
                        <c:v>9</c:v>
                      </c:pt>
                      <c:pt idx="5">
                        <c:v>12</c:v>
                      </c:pt>
                      <c:pt idx="6">
                        <c:v>457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BA62-4BB6-84B4-02D0BD45FA3B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09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4"/>
          <c:order val="1"/>
          <c:tx>
            <c:strRef>
              <c:f>MAR!$A$4</c:f>
              <c:strCache>
                <c:ptCount val="1"/>
                <c:pt idx="0">
                  <c:v>WEEK 09 (3/11 - 3/17)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C-05D7-4425-82FC-423EA5ED0F6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4E-05D7-4425-82FC-423EA5ED0F6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50-05D7-4425-82FC-423EA5ED0F6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52-05D7-4425-82FC-423EA5ED0F62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54-05D7-4425-82FC-423EA5ED0F62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56-05D7-4425-82FC-423EA5ED0F6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58-05D7-4425-82FC-423EA5ED0F6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MAR!$B$2:$I$2</c15:sqref>
                  </c15:fullRef>
                </c:ext>
              </c:extLst>
              <c:f>MAR!$C$2:$I$2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MAR!$B$4:$I$4</c15:sqref>
                  </c15:fullRef>
                </c:ext>
              </c:extLst>
              <c:f>MAR!$C$4:$I$4</c:f>
              <c:numCache>
                <c:formatCode>General</c:formatCode>
                <c:ptCount val="7"/>
                <c:pt idx="0">
                  <c:v>45</c:v>
                </c:pt>
                <c:pt idx="1">
                  <c:v>139</c:v>
                </c:pt>
                <c:pt idx="2">
                  <c:v>291</c:v>
                </c:pt>
                <c:pt idx="3">
                  <c:v>87</c:v>
                </c:pt>
                <c:pt idx="4">
                  <c:v>14</c:v>
                </c:pt>
                <c:pt idx="5">
                  <c:v>10</c:v>
                </c:pt>
                <c:pt idx="6">
                  <c:v>572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05D7-4425-82FC-423EA5ED0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MAR!$A$3</c15:sqref>
                        </c15:formulaRef>
                      </c:ext>
                    </c:extLst>
                    <c:strCache>
                      <c:ptCount val="1"/>
                      <c:pt idx="0">
                        <c:v>WEEK 08 (3/04 - 3/10)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D-05D7-4425-82FC-423EA5ED0F6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F-05D7-4425-82FC-423EA5ED0F6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1-05D7-4425-82FC-423EA5ED0F6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3-05D7-4425-82FC-423EA5ED0F6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5-05D7-4425-82FC-423EA5ED0F6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7-05D7-4425-82FC-423EA5ED0F6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5D7-4425-82FC-423EA5ED0F62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MAR!$B$3:$I$3</c15:sqref>
                        </c15:fullRef>
                        <c15:formulaRef>
                          <c15:sqref>MAR!$C$3:$I$3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5</c:v>
                      </c:pt>
                      <c:pt idx="2">
                        <c:v>56</c:v>
                      </c:pt>
                      <c:pt idx="3">
                        <c:v>23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4A-05D7-4425-82FC-423EA5ED0F62}"/>
                  </c:ext>
                </c:extLst>
              </c15:ser>
            </c15:filteredPieSeries>
            <c15:filteredPieSeries>
              <c15:ser>
                <c:idx val="5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MAR!$A$5</c15:sqref>
                        </c15:formulaRef>
                      </c:ext>
                    </c:extLst>
                    <c:strCache>
                      <c:ptCount val="1"/>
                      <c:pt idx="0">
                        <c:v>WEEK 10 (3/18 - 3/23)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MAR!$B$5:$I$5</c15:sqref>
                        </c15:fullRef>
                        <c15:formulaRef>
                          <c15:sqref>MAR!$C$5:$I$5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05D7-4425-82FC-423EA5ED0F62}"/>
                  </c:ext>
                </c:extLst>
              </c15:ser>
            </c15:filteredPieSeries>
            <c15:filteredPieSeries>
              <c15:ser>
                <c:idx val="6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MAR!$A$6</c15:sqref>
                        </c15:formulaRef>
                      </c:ext>
                    </c:extLst>
                    <c:strCache>
                      <c:ptCount val="1"/>
                      <c:pt idx="0">
                        <c:v>WEEK 11 (3/25 - 3/31)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5D7-4425-82FC-423EA5ED0F6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5D7-4425-82FC-423EA5ED0F6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5D7-4425-82FC-423EA5ED0F6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5D7-4425-82FC-423EA5ED0F6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5D7-4425-82FC-423EA5ED0F6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5D7-4425-82FC-423EA5ED0F6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5D7-4425-82FC-423EA5ED0F6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MAR!$B$6:$I$6</c15:sqref>
                        </c15:fullRef>
                        <c15:formulaRef>
                          <c15:sqref>MAR!$C$6:$I$6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72</c:v>
                      </c:pt>
                      <c:pt idx="1">
                        <c:v>107</c:v>
                      </c:pt>
                      <c:pt idx="2">
                        <c:v>234</c:v>
                      </c:pt>
                      <c:pt idx="3">
                        <c:v>72</c:v>
                      </c:pt>
                      <c:pt idx="4">
                        <c:v>9</c:v>
                      </c:pt>
                      <c:pt idx="5">
                        <c:v>12</c:v>
                      </c:pt>
                      <c:pt idx="6">
                        <c:v>457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5D7-4425-82FC-423EA5ED0F62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10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MAR!$A$5</c:f>
              <c:strCache>
                <c:ptCount val="1"/>
                <c:pt idx="0">
                  <c:v>WEEK 10 (3/18 - 3/23)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E-2713-4295-A3B5-D54B5B5D794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0-2713-4295-A3B5-D54B5B5D794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2-2713-4295-A3B5-D54B5B5D794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4-2713-4295-A3B5-D54B5B5D7941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36-2713-4295-A3B5-D54B5B5D7941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38-2713-4295-A3B5-D54B5B5D794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9-D237-4F88-B64D-6CA6C7049B5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MAR!$B$2:$I$2</c15:sqref>
                  </c15:fullRef>
                </c:ext>
              </c:extLst>
              <c:f>MAR!$C$2:$I$2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MAR!$B$5:$I$5</c15:sqref>
                  </c15:fullRef>
                </c:ext>
              </c:extLst>
              <c:f>MAR!$C$5:$I$5</c:f>
              <c:numCache>
                <c:formatCode>General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5</c:v>
                </c:pt>
                <c:pt idx="5">
                  <c:v>2</c:v>
                </c:pt>
                <c:pt idx="6">
                  <c:v>85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713-4295-A3B5-D54B5B5D7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MAR!$A$3</c15:sqref>
                        </c15:formulaRef>
                      </c:ext>
                    </c:extLst>
                    <c:strCache>
                      <c:ptCount val="1"/>
                      <c:pt idx="0">
                        <c:v>WEEK 08 (3/04 - 3/10)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713-4295-A3B5-D54B5B5D794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713-4295-A3B5-D54B5B5D794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713-4295-A3B5-D54B5B5D794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713-4295-A3B5-D54B5B5D794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713-4295-A3B5-D54B5B5D794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713-4295-A3B5-D54B5B5D794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5-D237-4F88-B64D-6CA6C7049B5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MAR!$B$3:$I$3</c15:sqref>
                        </c15:fullRef>
                        <c15:formulaRef>
                          <c15:sqref>MAR!$C$3:$I$3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5</c:v>
                      </c:pt>
                      <c:pt idx="2">
                        <c:v>56</c:v>
                      </c:pt>
                      <c:pt idx="3">
                        <c:v>23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713-4295-A3B5-D54B5B5D7941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MAR!$A$4</c15:sqref>
                        </c15:formulaRef>
                      </c:ext>
                    </c:extLst>
                    <c:strCache>
                      <c:ptCount val="1"/>
                      <c:pt idx="0">
                        <c:v>WEEK 09 (3/11 - 3/17)</c:v>
                      </c:pt>
                    </c:strCache>
                  </c:strRef>
                </c:tx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7-D237-4F88-B64D-6CA6C7049B5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MAR!$B$4:$I$4</c15:sqref>
                        </c15:fullRef>
                        <c15:formulaRef>
                          <c15:sqref>MAR!$C$4:$I$4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45</c:v>
                      </c:pt>
                      <c:pt idx="1">
                        <c:v>139</c:v>
                      </c:pt>
                      <c:pt idx="2">
                        <c:v>291</c:v>
                      </c:pt>
                      <c:pt idx="3">
                        <c:v>87</c:v>
                      </c:pt>
                      <c:pt idx="4">
                        <c:v>14</c:v>
                      </c:pt>
                      <c:pt idx="5">
                        <c:v>10</c:v>
                      </c:pt>
                      <c:pt idx="6">
                        <c:v>572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713-4295-A3B5-D54B5B5D7941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MAR!$A$6</c15:sqref>
                        </c15:formulaRef>
                      </c:ext>
                    </c:extLst>
                    <c:strCache>
                      <c:ptCount val="1"/>
                      <c:pt idx="0">
                        <c:v>WEEK 11 (3/25 - 3/31)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713-4295-A3B5-D54B5B5D794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713-4295-A3B5-D54B5B5D7941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713-4295-A3B5-D54B5B5D794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713-4295-A3B5-D54B5B5D794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713-4295-A3B5-D54B5B5D794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7-2713-4295-A3B5-D54B5B5D794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MAR!$B$6:$I$6</c15:sqref>
                        </c15:fullRef>
                        <c15:formulaRef>
                          <c15:sqref>MAR!$C$6:$I$6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72</c:v>
                      </c:pt>
                      <c:pt idx="1">
                        <c:v>107</c:v>
                      </c:pt>
                      <c:pt idx="2">
                        <c:v>234</c:v>
                      </c:pt>
                      <c:pt idx="3">
                        <c:v>72</c:v>
                      </c:pt>
                      <c:pt idx="4">
                        <c:v>9</c:v>
                      </c:pt>
                      <c:pt idx="5">
                        <c:v>12</c:v>
                      </c:pt>
                      <c:pt idx="6">
                        <c:v>457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713-4295-A3B5-D54B5B5D794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00584942215338E-2"/>
          <c:y val="0.89393509834095275"/>
          <c:w val="0.91424464821128948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11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MAR!$A$6</c:f>
              <c:strCache>
                <c:ptCount val="1"/>
                <c:pt idx="0">
                  <c:v>WEEK 11 (3/25 - 3/31)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D-DBA7-4218-9A73-F41FC5B7862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3F-DBA7-4218-9A73-F41FC5B7862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1-DBA7-4218-9A73-F41FC5B7862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43-DBA7-4218-9A73-F41FC5B78629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DBA7-4218-9A73-F41FC5B78629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DBA7-4218-9A73-F41FC5B7862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DBA7-4218-9A73-F41FC5B7862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MAR!$B$2:$I$2</c15:sqref>
                  </c15:fullRef>
                </c:ext>
              </c:extLst>
              <c:f>MAR!$C$2:$I$2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MAR!$B$6:$I$6</c15:sqref>
                  </c15:fullRef>
                </c:ext>
              </c:extLst>
              <c:f>MAR!$C$6:$I$6</c:f>
              <c:numCache>
                <c:formatCode>General</c:formatCode>
                <c:ptCount val="7"/>
                <c:pt idx="0">
                  <c:v>72</c:v>
                </c:pt>
                <c:pt idx="1">
                  <c:v>107</c:v>
                </c:pt>
                <c:pt idx="2">
                  <c:v>234</c:v>
                </c:pt>
                <c:pt idx="3">
                  <c:v>72</c:v>
                </c:pt>
                <c:pt idx="4">
                  <c:v>9</c:v>
                </c:pt>
                <c:pt idx="5">
                  <c:v>12</c:v>
                </c:pt>
                <c:pt idx="6">
                  <c:v>457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DBA7-4218-9A73-F41FC5B78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MAR!$A$3</c15:sqref>
                        </c15:formulaRef>
                      </c:ext>
                    </c:extLst>
                    <c:strCache>
                      <c:ptCount val="1"/>
                      <c:pt idx="0">
                        <c:v>WEEK 08 (3/04 - 3/10)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DBA7-4218-9A73-F41FC5B7862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DBA7-4218-9A73-F41FC5B786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DBA7-4218-9A73-F41FC5B7862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DBA7-4218-9A73-F41FC5B7862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DBA7-4218-9A73-F41FC5B7862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DBA7-4218-9A73-F41FC5B7862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DBA7-4218-9A73-F41FC5B78629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MAR!$B$3:$I$3</c15:sqref>
                        </c15:fullRef>
                        <c15:formulaRef>
                          <c15:sqref>MAR!$C$3:$I$3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5</c:v>
                      </c:pt>
                      <c:pt idx="2">
                        <c:v>56</c:v>
                      </c:pt>
                      <c:pt idx="3">
                        <c:v>23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DBA7-4218-9A73-F41FC5B7862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MAR!$A$4</c15:sqref>
                        </c15:formulaRef>
                      </c:ext>
                    </c:extLst>
                    <c:strCache>
                      <c:ptCount val="1"/>
                      <c:pt idx="0">
                        <c:v>WEEK 09 (3/11 - 3/17)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MAR!$B$4:$I$4</c15:sqref>
                        </c15:fullRef>
                        <c15:formulaRef>
                          <c15:sqref>MAR!$C$4:$I$4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45</c:v>
                      </c:pt>
                      <c:pt idx="1">
                        <c:v>139</c:v>
                      </c:pt>
                      <c:pt idx="2">
                        <c:v>291</c:v>
                      </c:pt>
                      <c:pt idx="3">
                        <c:v>87</c:v>
                      </c:pt>
                      <c:pt idx="4">
                        <c:v>14</c:v>
                      </c:pt>
                      <c:pt idx="5">
                        <c:v>10</c:v>
                      </c:pt>
                      <c:pt idx="6">
                        <c:v>572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DBA7-4218-9A73-F41FC5B7862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MAR!$A$5</c15:sqref>
                        </c15:formulaRef>
                      </c:ext>
                    </c:extLst>
                    <c:strCache>
                      <c:ptCount val="1"/>
                      <c:pt idx="0">
                        <c:v>WEEK 10 (3/18 - 3/23)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MAR!$B$5:$I$5</c15:sqref>
                        </c15:fullRef>
                        <c15:formulaRef>
                          <c15:sqref>MAR!$C$5:$I$5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DBA7-4218-9A73-F41FC5B78629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12" Type="http://schemas.openxmlformats.org/officeDocument/2006/relationships/chart" Target="../charts/chart33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11" Type="http://schemas.openxmlformats.org/officeDocument/2006/relationships/chart" Target="../charts/chart32.xml"/><Relationship Id="rId5" Type="http://schemas.openxmlformats.org/officeDocument/2006/relationships/chart" Target="../charts/chart26.xml"/><Relationship Id="rId10" Type="http://schemas.openxmlformats.org/officeDocument/2006/relationships/chart" Target="../charts/chart31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12" Type="http://schemas.openxmlformats.org/officeDocument/2006/relationships/chart" Target="../charts/chart45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11" Type="http://schemas.openxmlformats.org/officeDocument/2006/relationships/chart" Target="../charts/chart44.xml"/><Relationship Id="rId5" Type="http://schemas.openxmlformats.org/officeDocument/2006/relationships/chart" Target="../charts/chart38.xml"/><Relationship Id="rId10" Type="http://schemas.openxmlformats.org/officeDocument/2006/relationships/chart" Target="../charts/chart43.xml"/><Relationship Id="rId4" Type="http://schemas.openxmlformats.org/officeDocument/2006/relationships/chart" Target="../charts/chart37.xml"/><Relationship Id="rId9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12" Type="http://schemas.openxmlformats.org/officeDocument/2006/relationships/chart" Target="../charts/chart57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11" Type="http://schemas.openxmlformats.org/officeDocument/2006/relationships/chart" Target="../charts/chart56.xml"/><Relationship Id="rId5" Type="http://schemas.openxmlformats.org/officeDocument/2006/relationships/chart" Target="../charts/chart50.xml"/><Relationship Id="rId10" Type="http://schemas.openxmlformats.org/officeDocument/2006/relationships/chart" Target="../charts/chart55.xml"/><Relationship Id="rId4" Type="http://schemas.openxmlformats.org/officeDocument/2006/relationships/chart" Target="../charts/chart49.xml"/><Relationship Id="rId9" Type="http://schemas.openxmlformats.org/officeDocument/2006/relationships/chart" Target="../charts/chart5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8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5F4804-1296-43E9-8FB3-80AF71EBBB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23</xdr:col>
      <xdr:colOff>428625</xdr:colOff>
      <xdr:row>59</xdr:row>
      <xdr:rowOff>134937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B8432E7-284A-4E26-90A9-86E7453E3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8</xdr:row>
      <xdr:rowOff>142875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CFC258E-A0B5-4F85-8FB7-BB19B67A6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152400</xdr:colOff>
      <xdr:row>28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9AE580D-9E30-4AA9-9493-57326B914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23</xdr:col>
      <xdr:colOff>457200</xdr:colOff>
      <xdr:row>28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4B747FC-ABF7-4490-BF46-FF6C2EF02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342900</xdr:colOff>
      <xdr:row>30</xdr:row>
      <xdr:rowOff>7933</xdr:rowOff>
    </xdr:from>
    <xdr:to>
      <xdr:col>23</xdr:col>
      <xdr:colOff>190500</xdr:colOff>
      <xdr:row>44</xdr:row>
      <xdr:rowOff>122237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294671BC-8B8F-3697-F732-AE525DE59921}"/>
            </a:ext>
          </a:extLst>
        </xdr:cNvPr>
        <xdr:cNvGrpSpPr/>
      </xdr:nvGrpSpPr>
      <xdr:grpSpPr>
        <a:xfrm>
          <a:off x="342900" y="6313483"/>
          <a:ext cx="12115800" cy="2247904"/>
          <a:chOff x="5796156" y="6313483"/>
          <a:chExt cx="5295819" cy="2247904"/>
        </a:xfrm>
      </xdr:grpSpPr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2AC0F275-13A3-447A-88A8-9D05431402B7}"/>
              </a:ext>
            </a:extLst>
          </xdr:cNvPr>
          <xdr:cNvGraphicFramePr>
            <a:graphicFrameLocks/>
          </xdr:cNvGraphicFramePr>
        </xdr:nvGraphicFramePr>
        <xdr:xfrm>
          <a:off x="5796156" y="6313483"/>
          <a:ext cx="1324087" cy="2247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8" name="Chart 7">
            <a:extLst>
              <a:ext uri="{FF2B5EF4-FFF2-40B4-BE49-F238E27FC236}">
                <a16:creationId xmlns:a16="http://schemas.microsoft.com/office/drawing/2014/main" id="{894E43AE-9B7E-41FA-B09D-77DA890C8734}"/>
              </a:ext>
            </a:extLst>
          </xdr:cNvPr>
          <xdr:cNvGraphicFramePr>
            <a:graphicFrameLocks/>
          </xdr:cNvGraphicFramePr>
        </xdr:nvGraphicFramePr>
        <xdr:xfrm>
          <a:off x="7110161" y="6313483"/>
          <a:ext cx="1324087" cy="2247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16" name="Chart 15">
            <a:extLst>
              <a:ext uri="{FF2B5EF4-FFF2-40B4-BE49-F238E27FC236}">
                <a16:creationId xmlns:a16="http://schemas.microsoft.com/office/drawing/2014/main" id="{BD76A77F-93A4-4BA0-A532-550752C04A26}"/>
              </a:ext>
            </a:extLst>
          </xdr:cNvPr>
          <xdr:cNvGraphicFramePr>
            <a:graphicFrameLocks/>
          </xdr:cNvGraphicFramePr>
        </xdr:nvGraphicFramePr>
        <xdr:xfrm>
          <a:off x="8435975" y="6313487"/>
          <a:ext cx="1324087" cy="2247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17" name="Chart 16">
            <a:extLst>
              <a:ext uri="{FF2B5EF4-FFF2-40B4-BE49-F238E27FC236}">
                <a16:creationId xmlns:a16="http://schemas.microsoft.com/office/drawing/2014/main" id="{8D5C2D9D-C10E-4280-9B38-AFCCE08DF5BE}"/>
              </a:ext>
            </a:extLst>
          </xdr:cNvPr>
          <xdr:cNvGraphicFramePr>
            <a:graphicFrameLocks/>
          </xdr:cNvGraphicFramePr>
        </xdr:nvGraphicFramePr>
        <xdr:xfrm>
          <a:off x="9767888" y="6313487"/>
          <a:ext cx="1324087" cy="2247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20EE7D-4629-4A1B-8E2E-C87DEEB058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8AE8C4-8AF0-44AF-B243-3585D76FB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14</xdr:row>
      <xdr:rowOff>19050</xdr:rowOff>
    </xdr:from>
    <xdr:to>
      <xdr:col>15</xdr:col>
      <xdr:colOff>519112</xdr:colOff>
      <xdr:row>32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F00113-FB0F-46CF-96E4-95444DA2C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4</xdr:col>
      <xdr:colOff>219075</xdr:colOff>
      <xdr:row>48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755066-DC92-4E3B-913C-4AF5273A1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34</xdr:row>
      <xdr:rowOff>0</xdr:rowOff>
    </xdr:from>
    <xdr:to>
      <xdr:col>10</xdr:col>
      <xdr:colOff>66675</xdr:colOff>
      <xdr:row>48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C9A644-CB2B-475B-801C-4E5A2A860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34</xdr:row>
      <xdr:rowOff>0</xdr:rowOff>
    </xdr:from>
    <xdr:to>
      <xdr:col>13</xdr:col>
      <xdr:colOff>161925</xdr:colOff>
      <xdr:row>48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BFD31AE-3E6D-4A04-B686-969598356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34</xdr:row>
      <xdr:rowOff>0</xdr:rowOff>
    </xdr:from>
    <xdr:to>
      <xdr:col>15</xdr:col>
      <xdr:colOff>571500</xdr:colOff>
      <xdr:row>48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7107910-4FBE-481E-9E60-839E4F858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34</xdr:row>
      <xdr:rowOff>0</xdr:rowOff>
    </xdr:from>
    <xdr:to>
      <xdr:col>18</xdr:col>
      <xdr:colOff>295275</xdr:colOff>
      <xdr:row>48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EEA97FD-55D1-4901-ADBE-B008B2428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34</xdr:row>
      <xdr:rowOff>0</xdr:rowOff>
    </xdr:from>
    <xdr:to>
      <xdr:col>21</xdr:col>
      <xdr:colOff>9525</xdr:colOff>
      <xdr:row>48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1502065-3A78-4C53-8872-570DA69DD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34</xdr:row>
      <xdr:rowOff>0</xdr:rowOff>
    </xdr:from>
    <xdr:to>
      <xdr:col>23</xdr:col>
      <xdr:colOff>419100</xdr:colOff>
      <xdr:row>48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4AB430A-1119-4ACE-B174-EE65ED2D3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23</xdr:col>
      <xdr:colOff>428625</xdr:colOff>
      <xdr:row>63</xdr:row>
      <xdr:rowOff>134937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442EEBC-B2E4-4FC1-861A-B051F1C45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127000</xdr:colOff>
      <xdr:row>37</xdr:row>
      <xdr:rowOff>100013</xdr:rowOff>
    </xdr:from>
    <xdr:to>
      <xdr:col>9</xdr:col>
      <xdr:colOff>404813</xdr:colOff>
      <xdr:row>40</xdr:row>
      <xdr:rowOff>100013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A79E1E3D-725A-4EEE-ADF3-ED067A1BB128}"/>
            </a:ext>
          </a:extLst>
        </xdr:cNvPr>
        <xdr:cNvSpPr/>
      </xdr:nvSpPr>
      <xdr:spPr>
        <a:xfrm>
          <a:off x="2051050" y="7634288"/>
          <a:ext cx="1020763" cy="457200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1"/>
            <a:t>Private Tours</a:t>
          </a:r>
        </a:p>
        <a:p>
          <a:pPr algn="ctr"/>
          <a:r>
            <a:rPr lang="en-US" sz="1100" b="1" i="1"/>
            <a:t>only</a:t>
          </a:r>
        </a:p>
      </xdr:txBody>
    </xdr:sp>
    <xdr:clientData/>
  </xdr:twoCellAnchor>
  <xdr:twoCellAnchor>
    <xdr:from>
      <xdr:col>11</xdr:col>
      <xdr:colOff>136525</xdr:colOff>
      <xdr:row>37</xdr:row>
      <xdr:rowOff>100013</xdr:rowOff>
    </xdr:from>
    <xdr:to>
      <xdr:col>12</xdr:col>
      <xdr:colOff>469900</xdr:colOff>
      <xdr:row>40</xdr:row>
      <xdr:rowOff>100013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609F4070-FDB5-4A17-A1FD-B5AB572B2451}"/>
            </a:ext>
          </a:extLst>
        </xdr:cNvPr>
        <xdr:cNvSpPr/>
      </xdr:nvSpPr>
      <xdr:spPr>
        <a:xfrm>
          <a:off x="3832225" y="7634288"/>
          <a:ext cx="1019175" cy="457200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1"/>
            <a:t>Private Tours</a:t>
          </a:r>
        </a:p>
        <a:p>
          <a:pPr algn="ctr"/>
          <a:r>
            <a:rPr lang="en-US" sz="1100" b="1" i="1"/>
            <a:t>only</a:t>
          </a:r>
        </a:p>
      </xdr:txBody>
    </xdr:sp>
    <xdr:clientData/>
  </xdr:twoCellAnchor>
  <xdr:twoCellAnchor>
    <xdr:from>
      <xdr:col>13</xdr:col>
      <xdr:colOff>542925</xdr:colOff>
      <xdr:row>37</xdr:row>
      <xdr:rowOff>100013</xdr:rowOff>
    </xdr:from>
    <xdr:to>
      <xdr:col>15</xdr:col>
      <xdr:colOff>193675</xdr:colOff>
      <xdr:row>40</xdr:row>
      <xdr:rowOff>100013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5454347F-6FBB-4506-B043-8D910EDC297F}"/>
            </a:ext>
          </a:extLst>
        </xdr:cNvPr>
        <xdr:cNvSpPr/>
      </xdr:nvSpPr>
      <xdr:spPr>
        <a:xfrm>
          <a:off x="5610225" y="7634288"/>
          <a:ext cx="1022350" cy="457200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1"/>
            <a:t>Private Tours</a:t>
          </a:r>
        </a:p>
        <a:p>
          <a:pPr algn="ctr"/>
          <a:r>
            <a:rPr lang="en-US" sz="1100" b="1" i="1"/>
            <a:t>only</a:t>
          </a:r>
        </a:p>
      </xdr:txBody>
    </xdr:sp>
    <xdr:clientData/>
  </xdr:twoCellAnchor>
  <xdr:twoCellAnchor>
    <xdr:from>
      <xdr:col>16</xdr:col>
      <xdr:colOff>274638</xdr:colOff>
      <xdr:row>37</xdr:row>
      <xdr:rowOff>100013</xdr:rowOff>
    </xdr:from>
    <xdr:to>
      <xdr:col>17</xdr:col>
      <xdr:colOff>608013</xdr:colOff>
      <xdr:row>40</xdr:row>
      <xdr:rowOff>100013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DEF39B1A-B322-4660-9A1F-A10EE1D4D844}"/>
            </a:ext>
          </a:extLst>
        </xdr:cNvPr>
        <xdr:cNvSpPr/>
      </xdr:nvSpPr>
      <xdr:spPr>
        <a:xfrm>
          <a:off x="7399338" y="7634288"/>
          <a:ext cx="1019175" cy="4572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18</xdr:col>
      <xdr:colOff>681038</xdr:colOff>
      <xdr:row>37</xdr:row>
      <xdr:rowOff>100013</xdr:rowOff>
    </xdr:from>
    <xdr:to>
      <xdr:col>20</xdr:col>
      <xdr:colOff>331788</xdr:colOff>
      <xdr:row>40</xdr:row>
      <xdr:rowOff>100013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9C6CD97D-B829-4885-BC52-D4F3234135BE}"/>
            </a:ext>
          </a:extLst>
        </xdr:cNvPr>
        <xdr:cNvSpPr/>
      </xdr:nvSpPr>
      <xdr:spPr>
        <a:xfrm>
          <a:off x="9177338" y="7634288"/>
          <a:ext cx="1022350" cy="4572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C65D14BD-89A1-411E-AFE9-FA69605C3B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393B77-B641-4910-AC8F-2019720DDF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B73861-B07A-4653-AF04-89A53A8FE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BB9AE9-5A83-4EFA-B490-A89442640E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BC12502-C2F0-4D12-98A7-78AD1E2D8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8CEA6C-5C80-443D-9E7C-A1E3222F5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047C393-2CAD-4546-B5F3-B53D0489B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C185B2A-1E17-4E72-9F6D-7254D94AE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D6C4972-6F39-457C-8034-1965AEB99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C238DBE-B7C9-4039-9CD6-F08FF0231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12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585EAE2-6684-4E23-BCA7-EA8E9B4AC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13</xdr:row>
      <xdr:rowOff>0</xdr:rowOff>
    </xdr:from>
    <xdr:to>
      <xdr:col>16</xdr:col>
      <xdr:colOff>152400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AA67377-8DA8-4EA2-97A7-2CE3A2714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619121</xdr:colOff>
      <xdr:row>13</xdr:row>
      <xdr:rowOff>0</xdr:rowOff>
    </xdr:from>
    <xdr:to>
      <xdr:col>23</xdr:col>
      <xdr:colOff>393696</xdr:colOff>
      <xdr:row>31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1749C29-540E-450F-9F3E-CB1D352DF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C99932-7170-4FAA-9E79-2509F5FBC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85725</xdr:colOff>
      <xdr:row>1</xdr:row>
      <xdr:rowOff>0</xdr:rowOff>
    </xdr:from>
    <xdr:to>
      <xdr:col>16</xdr:col>
      <xdr:colOff>466725</xdr:colOff>
      <xdr:row>11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A8C1CB-1263-4505-8008-FD2A21D23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DCE212E-AB95-4487-92A0-C0B9DEA7A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176212</xdr:colOff>
      <xdr:row>14</xdr:row>
      <xdr:rowOff>19050</xdr:rowOff>
    </xdr:from>
    <xdr:to>
      <xdr:col>15</xdr:col>
      <xdr:colOff>519112</xdr:colOff>
      <xdr:row>32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60187E7-5D45-4BC8-B00E-4A4DF4CF1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4</xdr:col>
      <xdr:colOff>219075</xdr:colOff>
      <xdr:row>48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490A198-5ACA-486C-918D-4432D8BD8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34</xdr:row>
      <xdr:rowOff>0</xdr:rowOff>
    </xdr:from>
    <xdr:to>
      <xdr:col>10</xdr:col>
      <xdr:colOff>66675</xdr:colOff>
      <xdr:row>48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4787334-1756-4123-B28B-098EE3A1D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95250</xdr:colOff>
      <xdr:row>34</xdr:row>
      <xdr:rowOff>0</xdr:rowOff>
    </xdr:from>
    <xdr:to>
      <xdr:col>13</xdr:col>
      <xdr:colOff>161925</xdr:colOff>
      <xdr:row>48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CD26E80-5DCC-4CC0-9781-B44E85BC3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200025</xdr:colOff>
      <xdr:row>34</xdr:row>
      <xdr:rowOff>0</xdr:rowOff>
    </xdr:from>
    <xdr:to>
      <xdr:col>15</xdr:col>
      <xdr:colOff>571500</xdr:colOff>
      <xdr:row>48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13A9C5A-1B96-4C4D-8D24-E98A02AF8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609600</xdr:colOff>
      <xdr:row>34</xdr:row>
      <xdr:rowOff>0</xdr:rowOff>
    </xdr:from>
    <xdr:to>
      <xdr:col>18</xdr:col>
      <xdr:colOff>295275</xdr:colOff>
      <xdr:row>48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FD3002D-9FA4-4EC3-9D35-C43143BD5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323850</xdr:colOff>
      <xdr:row>34</xdr:row>
      <xdr:rowOff>0</xdr:rowOff>
    </xdr:from>
    <xdr:to>
      <xdr:col>21</xdr:col>
      <xdr:colOff>9525</xdr:colOff>
      <xdr:row>48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402E362-5F16-407D-B09D-D861E17D0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47625</xdr:colOff>
      <xdr:row>34</xdr:row>
      <xdr:rowOff>0</xdr:rowOff>
    </xdr:from>
    <xdr:to>
      <xdr:col>23</xdr:col>
      <xdr:colOff>419100</xdr:colOff>
      <xdr:row>48</xdr:row>
      <xdr:rowOff>114300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A6A3019-61EC-4E63-9181-34BAA2DF0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23</xdr:col>
      <xdr:colOff>428625</xdr:colOff>
      <xdr:row>63</xdr:row>
      <xdr:rowOff>134937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EA1D689-7377-4AAC-86D5-631157583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293688</xdr:colOff>
      <xdr:row>39</xdr:row>
      <xdr:rowOff>7938</xdr:rowOff>
    </xdr:from>
    <xdr:to>
      <xdr:col>3</xdr:col>
      <xdr:colOff>134938</xdr:colOff>
      <xdr:row>44</xdr:row>
      <xdr:rowOff>7937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DCC3190A-CD97-4849-A35F-34F7B6AD8770}"/>
            </a:ext>
          </a:extLst>
        </xdr:cNvPr>
        <xdr:cNvSpPr/>
      </xdr:nvSpPr>
      <xdr:spPr>
        <a:xfrm>
          <a:off x="293688" y="7856538"/>
          <a:ext cx="1022350" cy="761999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6</xdr:col>
      <xdr:colOff>136525</xdr:colOff>
      <xdr:row>38</xdr:row>
      <xdr:rowOff>136525</xdr:rowOff>
    </xdr:from>
    <xdr:to>
      <xdr:col>9</xdr:col>
      <xdr:colOff>414338</xdr:colOff>
      <xdr:row>43</xdr:row>
      <xdr:rowOff>136525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7871BAAD-9229-432E-89E2-519C7F194D8E}"/>
            </a:ext>
          </a:extLst>
        </xdr:cNvPr>
        <xdr:cNvSpPr/>
      </xdr:nvSpPr>
      <xdr:spPr>
        <a:xfrm>
          <a:off x="2060575" y="7832725"/>
          <a:ext cx="1020763" cy="7620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11</xdr:col>
      <xdr:colOff>130175</xdr:colOff>
      <xdr:row>38</xdr:row>
      <xdr:rowOff>114300</xdr:rowOff>
    </xdr:from>
    <xdr:to>
      <xdr:col>12</xdr:col>
      <xdr:colOff>463550</xdr:colOff>
      <xdr:row>43</xdr:row>
      <xdr:rowOff>114300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1D850456-2C30-4281-9D05-5C32D5E1B4B6}"/>
            </a:ext>
          </a:extLst>
        </xdr:cNvPr>
        <xdr:cNvSpPr/>
      </xdr:nvSpPr>
      <xdr:spPr>
        <a:xfrm>
          <a:off x="3825875" y="7810500"/>
          <a:ext cx="1019175" cy="7620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13</xdr:col>
      <xdr:colOff>536575</xdr:colOff>
      <xdr:row>38</xdr:row>
      <xdr:rowOff>100012</xdr:rowOff>
    </xdr:from>
    <xdr:to>
      <xdr:col>15</xdr:col>
      <xdr:colOff>187325</xdr:colOff>
      <xdr:row>43</xdr:row>
      <xdr:rowOff>100012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BE6AF25E-05D2-4840-A2FA-09193516D270}"/>
            </a:ext>
          </a:extLst>
        </xdr:cNvPr>
        <xdr:cNvSpPr/>
      </xdr:nvSpPr>
      <xdr:spPr>
        <a:xfrm>
          <a:off x="5603875" y="7796212"/>
          <a:ext cx="1022350" cy="7620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18</xdr:col>
      <xdr:colOff>657225</xdr:colOff>
      <xdr:row>38</xdr:row>
      <xdr:rowOff>77787</xdr:rowOff>
    </xdr:from>
    <xdr:to>
      <xdr:col>20</xdr:col>
      <xdr:colOff>307975</xdr:colOff>
      <xdr:row>43</xdr:row>
      <xdr:rowOff>77787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61BE9308-FC29-497A-8898-DE1AEBB2B274}"/>
            </a:ext>
          </a:extLst>
        </xdr:cNvPr>
        <xdr:cNvSpPr/>
      </xdr:nvSpPr>
      <xdr:spPr>
        <a:xfrm>
          <a:off x="9153525" y="7773987"/>
          <a:ext cx="1022350" cy="7620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21</xdr:col>
      <xdr:colOff>420688</xdr:colOff>
      <xdr:row>38</xdr:row>
      <xdr:rowOff>79374</xdr:rowOff>
    </xdr:from>
    <xdr:to>
      <xdr:col>23</xdr:col>
      <xdr:colOff>71438</xdr:colOff>
      <xdr:row>43</xdr:row>
      <xdr:rowOff>79374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E44802B9-EFF1-4A23-B650-498615E477EC}"/>
            </a:ext>
          </a:extLst>
        </xdr:cNvPr>
        <xdr:cNvSpPr/>
      </xdr:nvSpPr>
      <xdr:spPr>
        <a:xfrm>
          <a:off x="10974388" y="7775574"/>
          <a:ext cx="1022350" cy="7620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450E37-94D0-46F1-A43A-E1E9D6807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6BD7A0-1459-4347-AAC3-A74008DDF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1FE2C1-1F19-4E4B-BD5D-E1D209CE9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EAFECA0-B8B0-4649-9C51-81066B2D3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2003A93-E883-4785-967C-7CB93194A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F59A602-7B1D-49B3-897A-8782391FC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1DB8931-A52F-4175-BAC5-E3A4388A5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04710F7-7E4B-46C7-B869-62F11DE7B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06B0D4D-856B-47D3-A190-2A26991DF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3D03F92-F142-4D0A-974F-B92A7DA99A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13</xdr:row>
      <xdr:rowOff>0</xdr:rowOff>
    </xdr:from>
    <xdr:to>
      <xdr:col>16</xdr:col>
      <xdr:colOff>152400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E025041-35C1-42C4-A0CF-35D940D87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13</xdr:row>
      <xdr:rowOff>0</xdr:rowOff>
    </xdr:from>
    <xdr:to>
      <xdr:col>23</xdr:col>
      <xdr:colOff>457200</xdr:colOff>
      <xdr:row>31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5B5AF1C-3DE5-4DA6-AF91-520F7681C0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412750</xdr:colOff>
      <xdr:row>37</xdr:row>
      <xdr:rowOff>79375</xdr:rowOff>
    </xdr:from>
    <xdr:to>
      <xdr:col>23</xdr:col>
      <xdr:colOff>63500</xdr:colOff>
      <xdr:row>41</xdr:row>
      <xdr:rowOff>15875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F886AEE2-69EB-48DC-BF94-4FA48382D294}"/>
            </a:ext>
          </a:extLst>
        </xdr:cNvPr>
        <xdr:cNvSpPr/>
      </xdr:nvSpPr>
      <xdr:spPr>
        <a:xfrm>
          <a:off x="10966450" y="7470775"/>
          <a:ext cx="1022350" cy="5461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EASTER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WDY-SA6\OneDrive%20-%20Jowdy%20Photography%20Inc%20(1)\JOWDY\00%20Tours\00%20Schedules%20Tours%20Daily\TOTALS%20-%202024.02.05%20-%20WK04%20(v2).xlsx" TargetMode="External"/><Relationship Id="rId1" Type="http://schemas.openxmlformats.org/officeDocument/2006/relationships/externalLinkPath" Target="TOTALS%20-%202024.02.05%20-%20WK04%20(v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WDY-SA6\OneDrive%20-%20Jowdy%20Photography%20Inc%20(1)\JOWDY\00%20Tours\00%20Schedules%20Tours%20Daily\TOTALS%20-%202024.03.11%20-%20WK09.xlsx" TargetMode="External"/><Relationship Id="rId1" Type="http://schemas.openxmlformats.org/officeDocument/2006/relationships/externalLinkPath" Target="TOTALS%20-%202024.03.11%20-%20WK09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owdy-my.sharepoint.com/personal/blair_jowdy_com/Documents/JOWDY/00%20Tours/00%20Schedules%20Tours%20Daily/TOTALS%20-%202024.03.25%20-%20WK11.xlsx" TargetMode="External"/><Relationship Id="rId1" Type="http://schemas.openxmlformats.org/officeDocument/2006/relationships/externalLinkPath" Target="TOTALS%20-%202024.03.25%20-%20WK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m02.05"/>
      <sheetName val="Tu02.06"/>
      <sheetName val="W02.07"/>
      <sheetName val="Th02.08"/>
      <sheetName val="F02.09"/>
      <sheetName val="Sa02.10"/>
      <sheetName val="Su02.11"/>
      <sheetName val="SUM"/>
    </sheetNames>
    <sheetDataSet>
      <sheetData sheetId="0"/>
      <sheetData sheetId="1">
        <row r="60">
          <cell r="K60">
            <v>17</v>
          </cell>
        </row>
      </sheetData>
      <sheetData sheetId="2">
        <row r="59">
          <cell r="K59"/>
        </row>
      </sheetData>
      <sheetData sheetId="3">
        <row r="60">
          <cell r="K60">
            <v>9</v>
          </cell>
        </row>
      </sheetData>
      <sheetData sheetId="4">
        <row r="60">
          <cell r="K60">
            <v>12</v>
          </cell>
        </row>
      </sheetData>
      <sheetData sheetId="5">
        <row r="60">
          <cell r="K60">
            <v>50</v>
          </cell>
        </row>
      </sheetData>
      <sheetData sheetId="6">
        <row r="60">
          <cell r="K60">
            <v>85</v>
          </cell>
        </row>
      </sheetData>
      <sheetData sheetId="7">
        <row r="60">
          <cell r="K60">
            <v>31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m03.11"/>
      <sheetName val="Tu03.12"/>
      <sheetName val="W03.13"/>
      <sheetName val="Th03.14"/>
      <sheetName val="F03.15"/>
      <sheetName val="Sa03.16"/>
      <sheetName val="Su03.17"/>
      <sheetName val="SUM"/>
    </sheetNames>
    <sheetDataSet>
      <sheetData sheetId="0"/>
      <sheetData sheetId="1">
        <row r="60">
          <cell r="K60">
            <v>85</v>
          </cell>
        </row>
      </sheetData>
      <sheetData sheetId="2">
        <row r="59">
          <cell r="K59"/>
        </row>
      </sheetData>
      <sheetData sheetId="3">
        <row r="60">
          <cell r="K60">
            <v>68</v>
          </cell>
        </row>
      </sheetData>
      <sheetData sheetId="4">
        <row r="60">
          <cell r="K60">
            <v>88</v>
          </cell>
        </row>
      </sheetData>
      <sheetData sheetId="5">
        <row r="60">
          <cell r="K60">
            <v>100</v>
          </cell>
        </row>
      </sheetData>
      <sheetData sheetId="6">
        <row r="60">
          <cell r="K60">
            <v>118</v>
          </cell>
        </row>
      </sheetData>
      <sheetData sheetId="7">
        <row r="60">
          <cell r="K60">
            <v>51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00.00"/>
      <sheetName val="m03.25"/>
      <sheetName val="Tu03.26"/>
      <sheetName val="W03.27"/>
      <sheetName val="Th03.28"/>
      <sheetName val="F03.29"/>
      <sheetName val="Sa03.30"/>
      <sheetName val="Su03.31"/>
      <sheetName val="SUM"/>
    </sheetNames>
    <sheetDataSet>
      <sheetData sheetId="0"/>
      <sheetData sheetId="1"/>
      <sheetData sheetId="2">
        <row r="60">
          <cell r="K60">
            <v>97</v>
          </cell>
        </row>
      </sheetData>
      <sheetData sheetId="3"/>
      <sheetData sheetId="4">
        <row r="60">
          <cell r="K60">
            <v>50</v>
          </cell>
        </row>
      </sheetData>
      <sheetData sheetId="5">
        <row r="60">
          <cell r="K60">
            <v>62</v>
          </cell>
        </row>
      </sheetData>
      <sheetData sheetId="6">
        <row r="60">
          <cell r="K60">
            <v>107</v>
          </cell>
        </row>
      </sheetData>
      <sheetData sheetId="7">
        <row r="60">
          <cell r="K60">
            <v>76</v>
          </cell>
        </row>
      </sheetData>
      <sheetData sheetId="8">
        <row r="60">
          <cell r="K60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A6EC-DE63-40E4-98E7-BE12351A9B6F}">
  <sheetPr>
    <pageSetUpPr fitToPage="1"/>
  </sheetPr>
  <dimension ref="A1:W30"/>
  <sheetViews>
    <sheetView tabSelected="1" workbookViewId="0">
      <selection activeCell="K8" sqref="K8"/>
    </sheetView>
  </sheetViews>
  <sheetFormatPr defaultRowHeight="12"/>
  <cols>
    <col min="1" max="1" width="9" style="1"/>
    <col min="2" max="2" width="4.375" style="19" customWidth="1"/>
    <col min="3" max="3" width="3.25" style="19" customWidth="1"/>
    <col min="4" max="4" width="4.125" style="19" customWidth="1"/>
    <col min="5" max="5" width="4.25" style="19" customWidth="1"/>
    <col min="6" max="8" width="3.25" style="19" customWidth="1"/>
    <col min="9" max="9" width="4.7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s="2" customFormat="1" ht="63.7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6</v>
      </c>
      <c r="H2" s="3" t="s">
        <v>5</v>
      </c>
      <c r="I2" s="3" t="s">
        <v>7</v>
      </c>
      <c r="K2" s="32" t="s">
        <v>18</v>
      </c>
      <c r="L2" s="4" t="s">
        <v>1</v>
      </c>
      <c r="M2" s="4" t="s">
        <v>2</v>
      </c>
      <c r="N2" s="4" t="s">
        <v>3</v>
      </c>
      <c r="O2" s="4" t="s">
        <v>4</v>
      </c>
      <c r="P2" s="4" t="s">
        <v>5</v>
      </c>
      <c r="Q2" s="4" t="s">
        <v>6</v>
      </c>
      <c r="R2" s="3" t="s">
        <v>7</v>
      </c>
    </row>
    <row r="3" spans="1:23">
      <c r="A3" s="25" t="s">
        <v>19</v>
      </c>
      <c r="B3" s="5">
        <f>'SW08'!B11</f>
        <v>230</v>
      </c>
      <c r="C3" s="5">
        <f>'SW08'!C11</f>
        <v>33</v>
      </c>
      <c r="D3" s="5">
        <f>'SW08'!D11</f>
        <v>5</v>
      </c>
      <c r="E3" s="5">
        <f>'SW08'!E11</f>
        <v>56</v>
      </c>
      <c r="F3" s="5">
        <f>'SW08'!F11</f>
        <v>23</v>
      </c>
      <c r="G3" s="5">
        <f>'SW08'!H11</f>
        <v>3</v>
      </c>
      <c r="H3" s="5">
        <f>'SW08'!G11</f>
        <v>3</v>
      </c>
      <c r="I3" s="5">
        <f>'SW08'!I11</f>
        <v>125</v>
      </c>
      <c r="J3" s="6" t="str">
        <f>A3</f>
        <v>WEEK 08 (3/04 - 3/10)</v>
      </c>
      <c r="K3" s="7">
        <f>I3/B3</f>
        <v>0.54347826086956519</v>
      </c>
      <c r="L3" s="8">
        <f>C3/$B3</f>
        <v>0.14347826086956522</v>
      </c>
      <c r="M3" s="8">
        <f>D3/$B3</f>
        <v>2.1739130434782608E-2</v>
      </c>
      <c r="N3" s="8">
        <f>E3/$B3</f>
        <v>0.24347826086956523</v>
      </c>
      <c r="O3" s="8">
        <f>F3/$B3</f>
        <v>0.1</v>
      </c>
      <c r="P3" s="8">
        <f>H3/$B3</f>
        <v>1.3043478260869565E-2</v>
      </c>
      <c r="Q3" s="8">
        <f>G3/$B3</f>
        <v>1.3043478260869565E-2</v>
      </c>
      <c r="R3" s="5">
        <f>'[1]F02.09'!$K$60</f>
        <v>50</v>
      </c>
    </row>
    <row r="4" spans="1:23">
      <c r="A4" s="25" t="s">
        <v>27</v>
      </c>
      <c r="B4" s="5">
        <f>'SW09'!B12</f>
        <v>1106</v>
      </c>
      <c r="C4" s="5">
        <f>'SW09'!C12</f>
        <v>45</v>
      </c>
      <c r="D4" s="5">
        <f>'SW09'!D12</f>
        <v>139</v>
      </c>
      <c r="E4" s="5">
        <f>'SW09'!E12</f>
        <v>291</v>
      </c>
      <c r="F4" s="5">
        <f>'SW09'!F12</f>
        <v>87</v>
      </c>
      <c r="G4" s="5">
        <f>'SW09'!H12</f>
        <v>14</v>
      </c>
      <c r="H4" s="5">
        <f>'SW09'!G12</f>
        <v>10</v>
      </c>
      <c r="I4" s="5">
        <f>'SW09'!I12</f>
        <v>572</v>
      </c>
      <c r="J4" s="6" t="str">
        <f>A4</f>
        <v>WEEK 09 (3/11 - 3/17)</v>
      </c>
      <c r="K4" s="7">
        <f>I4/B4</f>
        <v>0.51717902350813738</v>
      </c>
      <c r="L4" s="8">
        <f>C4/$B4</f>
        <v>4.0687160940325498E-2</v>
      </c>
      <c r="M4" s="8">
        <f>D4/$B4</f>
        <v>0.12567811934900541</v>
      </c>
      <c r="N4" s="8">
        <f>E4/$B4</f>
        <v>0.2631103074141049</v>
      </c>
      <c r="O4" s="8">
        <f>F4/$B4</f>
        <v>7.866184448462929E-2</v>
      </c>
      <c r="P4" s="8">
        <f>H4/$B4</f>
        <v>9.0415913200723331E-3</v>
      </c>
      <c r="Q4" s="8">
        <f t="shared" ref="Q4:Q5" si="0">G4/$B4</f>
        <v>1.2658227848101266E-2</v>
      </c>
      <c r="R4" s="5">
        <f>'[1]Sa02.10'!$K$60</f>
        <v>85</v>
      </c>
    </row>
    <row r="5" spans="1:23">
      <c r="A5" s="25" t="s">
        <v>23</v>
      </c>
      <c r="B5" s="5">
        <f>'SW10'!B11</f>
        <v>171</v>
      </c>
      <c r="C5" s="5">
        <f>'SW10'!C11</f>
        <v>0</v>
      </c>
      <c r="D5" s="5">
        <f>'SW10'!D11</f>
        <v>21</v>
      </c>
      <c r="E5" s="5">
        <f>'SW10'!E11</f>
        <v>50</v>
      </c>
      <c r="F5" s="5">
        <f>'SW10'!F11</f>
        <v>14</v>
      </c>
      <c r="G5" s="5">
        <f>'SW10'!H11</f>
        <v>5</v>
      </c>
      <c r="H5" s="5">
        <f>'SW10'!G11</f>
        <v>2</v>
      </c>
      <c r="I5" s="5">
        <f>'SW10'!I11</f>
        <v>85</v>
      </c>
      <c r="J5" s="6" t="str">
        <f>A5</f>
        <v>WEEK 10 (3/18 - 3/23)</v>
      </c>
      <c r="K5" s="7">
        <f>I5/B5</f>
        <v>0.49707602339181284</v>
      </c>
      <c r="L5" s="8">
        <f>C5/$B5</f>
        <v>0</v>
      </c>
      <c r="M5" s="8">
        <f>D5/$B5</f>
        <v>0.12280701754385964</v>
      </c>
      <c r="N5" s="8">
        <f>E5/$B5</f>
        <v>0.29239766081871343</v>
      </c>
      <c r="O5" s="8">
        <f>F5/$B5</f>
        <v>8.1871345029239762E-2</v>
      </c>
      <c r="P5" s="8">
        <f>H5/$B5</f>
        <v>1.1695906432748537E-2</v>
      </c>
      <c r="Q5" s="8">
        <f t="shared" si="0"/>
        <v>2.9239766081871343E-2</v>
      </c>
      <c r="R5" s="5">
        <f>'[1]Sa02.10'!$K$60</f>
        <v>85</v>
      </c>
    </row>
    <row r="6" spans="1:23">
      <c r="A6" s="25" t="s">
        <v>24</v>
      </c>
      <c r="B6" s="5">
        <f>'SW11'!B11</f>
        <v>933</v>
      </c>
      <c r="C6" s="5">
        <f>'SW11'!C11</f>
        <v>72</v>
      </c>
      <c r="D6" s="5">
        <f>'SW11'!D11</f>
        <v>107</v>
      </c>
      <c r="E6" s="5">
        <f>'SW11'!E11</f>
        <v>234</v>
      </c>
      <c r="F6" s="5">
        <f>'SW11'!F11</f>
        <v>72</v>
      </c>
      <c r="G6" s="5">
        <f>'SW11'!H11</f>
        <v>9</v>
      </c>
      <c r="H6" s="5">
        <f>'SW11'!G11</f>
        <v>12</v>
      </c>
      <c r="I6" s="5">
        <f>'SW11'!I11</f>
        <v>457</v>
      </c>
      <c r="J6" s="6" t="str">
        <f>A6</f>
        <v>WEEK 11 (3/25 - 3/31)</v>
      </c>
      <c r="K6" s="7">
        <f>I6/B6</f>
        <v>0.48981779206859594</v>
      </c>
      <c r="L6" s="8">
        <f>C6/$B6</f>
        <v>7.7170418006430874E-2</v>
      </c>
      <c r="M6" s="8">
        <f>D6/$B6</f>
        <v>0.11468381564844587</v>
      </c>
      <c r="N6" s="8">
        <f>E6/$B6</f>
        <v>0.25080385852090031</v>
      </c>
      <c r="O6" s="8">
        <f>F6/$B6</f>
        <v>7.7170418006430874E-2</v>
      </c>
      <c r="P6" s="8">
        <f>H6/$B6</f>
        <v>1.2861736334405145E-2</v>
      </c>
      <c r="Q6" s="8">
        <f>G6/$B6</f>
        <v>9.6463022508038593E-3</v>
      </c>
      <c r="R6" s="5">
        <f>'[1]Sa02.10'!$K$60</f>
        <v>85</v>
      </c>
    </row>
    <row r="7" spans="1:23" ht="51.75">
      <c r="B7" s="9" t="str">
        <f t="shared" ref="B7:I7" si="1">B2</f>
        <v># Printed</v>
      </c>
      <c r="C7" s="10" t="str">
        <f t="shared" si="1"/>
        <v>Bypass</v>
      </c>
      <c r="D7" s="11" t="str">
        <f t="shared" si="1"/>
        <v>No Show</v>
      </c>
      <c r="E7" s="12" t="str">
        <f t="shared" si="1"/>
        <v>Declined</v>
      </c>
      <c r="F7" s="13" t="str">
        <f t="shared" si="1"/>
        <v>Duplicates</v>
      </c>
      <c r="G7" s="15" t="str">
        <f t="shared" si="1"/>
        <v>Stolen</v>
      </c>
      <c r="H7" s="14" t="str">
        <f>H2</f>
        <v>Digital-only</v>
      </c>
      <c r="I7" s="16" t="str">
        <f t="shared" si="1"/>
        <v># Sold</v>
      </c>
    </row>
    <row r="8" spans="1:23" ht="30.75" customHeight="1">
      <c r="A8" s="17" t="s">
        <v>16</v>
      </c>
      <c r="B8" s="18">
        <f t="shared" ref="B8:I8" si="2">SUM(B3:B6)</f>
        <v>2440</v>
      </c>
      <c r="C8" s="18">
        <f t="shared" si="2"/>
        <v>150</v>
      </c>
      <c r="D8" s="18">
        <f t="shared" si="2"/>
        <v>272</v>
      </c>
      <c r="E8" s="42">
        <f t="shared" si="2"/>
        <v>631</v>
      </c>
      <c r="F8" s="18">
        <f t="shared" si="2"/>
        <v>196</v>
      </c>
      <c r="G8" s="18">
        <f t="shared" si="2"/>
        <v>31</v>
      </c>
      <c r="H8" s="18">
        <f>SUM(H3:H6)</f>
        <v>27</v>
      </c>
      <c r="I8" s="18">
        <f t="shared" si="2"/>
        <v>1239</v>
      </c>
    </row>
    <row r="9" spans="1:23">
      <c r="C9" s="19">
        <f>C8+D8</f>
        <v>422</v>
      </c>
      <c r="D9" s="22">
        <f>C9/B8</f>
        <v>0.17295081967213113</v>
      </c>
      <c r="E9" s="22">
        <f>C9/H9</f>
        <v>0.35137385512073271</v>
      </c>
      <c r="H9" s="44">
        <f>B8-I8</f>
        <v>1201</v>
      </c>
      <c r="I9" s="45" t="s">
        <v>26</v>
      </c>
    </row>
    <row r="10" spans="1:23" ht="9.75" customHeight="1">
      <c r="D10" s="6"/>
      <c r="E10" s="43" t="s">
        <v>28</v>
      </c>
    </row>
    <row r="11" spans="1:23">
      <c r="D11" s="43" t="s">
        <v>25</v>
      </c>
    </row>
    <row r="29" ht="6" customHeight="1"/>
    <row r="30" ht="6" customHeight="1"/>
  </sheetData>
  <mergeCells count="1">
    <mergeCell ref="A1:W1"/>
  </mergeCells>
  <phoneticPr fontId="18" type="noConversion"/>
  <printOptions horizontalCentered="1"/>
  <pageMargins left="0.25" right="0.25" top="0.25" bottom="0" header="0.3" footer="0.3"/>
  <pageSetup scale="66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6B47A-4954-4751-BF3F-3BE6D5AD6E25}">
  <sheetPr>
    <pageSetUpPr fitToPage="1"/>
  </sheetPr>
  <dimension ref="A1:W11"/>
  <sheetViews>
    <sheetView workbookViewId="0">
      <selection sqref="A1:W1"/>
    </sheetView>
  </sheetViews>
  <sheetFormatPr defaultRowHeight="12"/>
  <cols>
    <col min="1" max="1" width="9" style="1"/>
    <col min="2" max="9" width="3.2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47" t="s">
        <v>17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s="2" customFormat="1" ht="63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26"/>
      <c r="K2" s="2" t="s">
        <v>8</v>
      </c>
      <c r="L2" s="27" t="s">
        <v>1</v>
      </c>
      <c r="M2" s="27" t="s">
        <v>2</v>
      </c>
      <c r="N2" s="27" t="s">
        <v>3</v>
      </c>
      <c r="O2" s="27" t="s">
        <v>4</v>
      </c>
      <c r="P2" s="27" t="s">
        <v>5</v>
      </c>
      <c r="Q2" s="27" t="s">
        <v>6</v>
      </c>
    </row>
    <row r="3" spans="1:23">
      <c r="A3" s="28" t="s">
        <v>9</v>
      </c>
      <c r="B3" s="5">
        <v>79</v>
      </c>
      <c r="C3" s="5">
        <v>0</v>
      </c>
      <c r="D3" s="5">
        <v>1</v>
      </c>
      <c r="E3" s="5">
        <v>18</v>
      </c>
      <c r="F3" s="5">
        <v>16</v>
      </c>
      <c r="G3" s="5">
        <v>1</v>
      </c>
      <c r="H3" s="5">
        <v>2</v>
      </c>
      <c r="I3" s="5">
        <v>45</v>
      </c>
      <c r="J3" s="23" t="str">
        <f t="shared" ref="J3:J9" si="0">A3</f>
        <v>Monday</v>
      </c>
      <c r="K3" s="7">
        <f>I3/$B3</f>
        <v>0.569620253164557</v>
      </c>
      <c r="L3" s="29">
        <f>C3/$B3</f>
        <v>0</v>
      </c>
      <c r="M3" s="29">
        <f>D3/$B3</f>
        <v>1.2658227848101266E-2</v>
      </c>
      <c r="N3" s="29">
        <f t="shared" ref="M3:Q9" si="1">E3/$B3</f>
        <v>0.22784810126582278</v>
      </c>
      <c r="O3" s="29">
        <f t="shared" si="1"/>
        <v>0.20253164556962025</v>
      </c>
      <c r="P3" s="29">
        <f t="shared" si="1"/>
        <v>1.2658227848101266E-2</v>
      </c>
      <c r="Q3" s="8">
        <f t="shared" si="1"/>
        <v>2.5316455696202531E-2</v>
      </c>
    </row>
    <row r="4" spans="1:23">
      <c r="A4" s="30" t="s">
        <v>10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23" t="str">
        <f t="shared" si="0"/>
        <v>Tuesday</v>
      </c>
      <c r="K4" s="7" t="e">
        <f t="shared" ref="K4:K9" si="2">I4/B4</f>
        <v>#DIV/0!</v>
      </c>
      <c r="L4" s="29" t="e">
        <f t="shared" ref="L4:L8" si="3">C4/$B4</f>
        <v>#DIV/0!</v>
      </c>
      <c r="M4" s="29" t="e">
        <f t="shared" si="1"/>
        <v>#DIV/0!</v>
      </c>
      <c r="N4" s="29" t="e">
        <f t="shared" si="1"/>
        <v>#DIV/0!</v>
      </c>
      <c r="O4" s="29" t="e">
        <f t="shared" si="1"/>
        <v>#DIV/0!</v>
      </c>
      <c r="P4" s="29" t="e">
        <f t="shared" si="1"/>
        <v>#DIV/0!</v>
      </c>
      <c r="Q4" s="8" t="e">
        <f t="shared" si="1"/>
        <v>#DIV/0!</v>
      </c>
    </row>
    <row r="5" spans="1:23">
      <c r="A5" s="30" t="s">
        <v>11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23" t="str">
        <f t="shared" si="0"/>
        <v>Wednesday</v>
      </c>
      <c r="K5" s="7" t="e">
        <f t="shared" si="2"/>
        <v>#DIV/0!</v>
      </c>
      <c r="L5" s="29" t="e">
        <f t="shared" si="3"/>
        <v>#DIV/0!</v>
      </c>
      <c r="M5" s="29" t="e">
        <f t="shared" si="1"/>
        <v>#DIV/0!</v>
      </c>
      <c r="N5" s="29" t="e">
        <f t="shared" si="1"/>
        <v>#DIV/0!</v>
      </c>
      <c r="O5" s="29" t="e">
        <f t="shared" si="1"/>
        <v>#DIV/0!</v>
      </c>
      <c r="P5" s="29" t="e">
        <f t="shared" si="1"/>
        <v>#DIV/0!</v>
      </c>
      <c r="Q5" s="8" t="e">
        <f t="shared" si="1"/>
        <v>#DIV/0!</v>
      </c>
    </row>
    <row r="6" spans="1:23">
      <c r="A6" s="30" t="s">
        <v>12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23" t="str">
        <f t="shared" si="0"/>
        <v>Thursday</v>
      </c>
      <c r="K6" s="7" t="e">
        <f t="shared" si="2"/>
        <v>#DIV/0!</v>
      </c>
      <c r="L6" s="29" t="e">
        <f t="shared" si="3"/>
        <v>#DIV/0!</v>
      </c>
      <c r="M6" s="29" t="e">
        <f t="shared" si="1"/>
        <v>#DIV/0!</v>
      </c>
      <c r="N6" s="29" t="e">
        <f t="shared" si="1"/>
        <v>#DIV/0!</v>
      </c>
      <c r="O6" s="29" t="e">
        <f t="shared" si="1"/>
        <v>#DIV/0!</v>
      </c>
      <c r="P6" s="29" t="e">
        <f t="shared" si="1"/>
        <v>#DIV/0!</v>
      </c>
      <c r="Q6" s="8" t="e">
        <f t="shared" si="1"/>
        <v>#DIV/0!</v>
      </c>
    </row>
    <row r="7" spans="1:23">
      <c r="A7" s="31" t="s">
        <v>13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23" t="str">
        <f t="shared" si="0"/>
        <v>Friday</v>
      </c>
      <c r="K7" s="7" t="e">
        <f t="shared" si="2"/>
        <v>#DIV/0!</v>
      </c>
      <c r="L7" s="29" t="e">
        <f t="shared" si="3"/>
        <v>#DIV/0!</v>
      </c>
      <c r="M7" s="29" t="e">
        <f t="shared" si="1"/>
        <v>#DIV/0!</v>
      </c>
      <c r="N7" s="29" t="e">
        <f t="shared" si="1"/>
        <v>#DIV/0!</v>
      </c>
      <c r="O7" s="29" t="e">
        <f t="shared" si="1"/>
        <v>#DIV/0!</v>
      </c>
      <c r="P7" s="29" t="e">
        <f t="shared" si="1"/>
        <v>#DIV/0!</v>
      </c>
      <c r="Q7" s="8" t="e">
        <f t="shared" si="1"/>
        <v>#DIV/0!</v>
      </c>
    </row>
    <row r="8" spans="1:23">
      <c r="A8" s="31" t="s">
        <v>14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23" t="str">
        <f t="shared" si="0"/>
        <v>Saturday</v>
      </c>
      <c r="K8" s="7" t="e">
        <f t="shared" si="2"/>
        <v>#DIV/0!</v>
      </c>
      <c r="L8" s="29" t="e">
        <f t="shared" si="3"/>
        <v>#DIV/0!</v>
      </c>
      <c r="M8" s="29" t="e">
        <f t="shared" si="1"/>
        <v>#DIV/0!</v>
      </c>
      <c r="N8" s="29" t="e">
        <f t="shared" si="1"/>
        <v>#DIV/0!</v>
      </c>
      <c r="O8" s="29" t="e">
        <f t="shared" si="1"/>
        <v>#DIV/0!</v>
      </c>
      <c r="P8" s="29" t="e">
        <f t="shared" si="1"/>
        <v>#DIV/0!</v>
      </c>
      <c r="Q8" s="8" t="e">
        <f t="shared" si="1"/>
        <v>#DIV/0!</v>
      </c>
    </row>
    <row r="9" spans="1:23">
      <c r="A9" s="28" t="s">
        <v>15</v>
      </c>
      <c r="B9" s="5">
        <v>151</v>
      </c>
      <c r="C9" s="5">
        <v>33</v>
      </c>
      <c r="D9" s="5">
        <v>4</v>
      </c>
      <c r="E9" s="5">
        <v>38</v>
      </c>
      <c r="F9" s="5">
        <v>7</v>
      </c>
      <c r="G9" s="5">
        <v>2</v>
      </c>
      <c r="H9" s="5">
        <v>1</v>
      </c>
      <c r="I9" s="5">
        <v>80</v>
      </c>
      <c r="J9" s="23" t="str">
        <f t="shared" si="0"/>
        <v>Sunday</v>
      </c>
      <c r="K9" s="7">
        <f t="shared" si="2"/>
        <v>0.5298013245033113</v>
      </c>
      <c r="L9" s="29">
        <f>C9/$B9</f>
        <v>0.2185430463576159</v>
      </c>
      <c r="M9" s="29">
        <f t="shared" si="1"/>
        <v>2.6490066225165563E-2</v>
      </c>
      <c r="N9" s="29">
        <f t="shared" si="1"/>
        <v>0.25165562913907286</v>
      </c>
      <c r="O9" s="29">
        <f t="shared" si="1"/>
        <v>4.6357615894039736E-2</v>
      </c>
      <c r="P9" s="29">
        <f t="shared" si="1"/>
        <v>1.3245033112582781E-2</v>
      </c>
      <c r="Q9" s="8">
        <f t="shared" si="1"/>
        <v>6.6225165562913907E-3</v>
      </c>
    </row>
    <row r="10" spans="1:23" ht="51">
      <c r="B10" s="3" t="str">
        <f>B2</f>
        <v># Printed</v>
      </c>
      <c r="C10" s="3" t="str">
        <f t="shared" ref="C10:I10" si="4">C2</f>
        <v>Bypass</v>
      </c>
      <c r="D10" s="3" t="str">
        <f t="shared" si="4"/>
        <v>No Show</v>
      </c>
      <c r="E10" s="3" t="str">
        <f t="shared" si="4"/>
        <v>Declined</v>
      </c>
      <c r="F10" s="3" t="str">
        <f t="shared" si="4"/>
        <v>Duplicates</v>
      </c>
      <c r="G10" s="3" t="str">
        <f t="shared" si="4"/>
        <v>Digital-only</v>
      </c>
      <c r="H10" s="3" t="str">
        <f t="shared" si="4"/>
        <v>Stolen</v>
      </c>
      <c r="I10" s="3" t="str">
        <f t="shared" si="4"/>
        <v># Sold</v>
      </c>
    </row>
    <row r="11" spans="1:23" ht="30.75" customHeight="1">
      <c r="A11" s="17" t="s">
        <v>16</v>
      </c>
      <c r="B11" s="18">
        <f>SUM(B3:B9)</f>
        <v>230</v>
      </c>
      <c r="C11" s="18">
        <f t="shared" ref="C11:I11" si="5">SUM(C3:C9)</f>
        <v>33</v>
      </c>
      <c r="D11" s="18">
        <f t="shared" si="5"/>
        <v>5</v>
      </c>
      <c r="E11" s="18">
        <f t="shared" si="5"/>
        <v>56</v>
      </c>
      <c r="F11" s="18">
        <f t="shared" si="5"/>
        <v>23</v>
      </c>
      <c r="G11" s="18">
        <f t="shared" si="5"/>
        <v>3</v>
      </c>
      <c r="H11" s="18">
        <f t="shared" si="5"/>
        <v>3</v>
      </c>
      <c r="I11" s="18">
        <f t="shared" si="5"/>
        <v>125</v>
      </c>
    </row>
  </sheetData>
  <mergeCells count="1">
    <mergeCell ref="A1:W1"/>
  </mergeCells>
  <printOptions horizontalCentered="1"/>
  <pageMargins left="0.25" right="0.25" top="0.25" bottom="0.25" header="0.3" footer="0.3"/>
  <pageSetup scale="65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0FDF-E0CA-4010-9107-4DD795795FA4}">
  <sheetPr>
    <pageSetUpPr fitToPage="1"/>
  </sheetPr>
  <dimension ref="A1:W33"/>
  <sheetViews>
    <sheetView workbookViewId="0">
      <selection sqref="A1:W1"/>
    </sheetView>
  </sheetViews>
  <sheetFormatPr defaultRowHeight="12"/>
  <cols>
    <col min="1" max="1" width="9" style="1"/>
    <col min="2" max="2" width="4.25" style="19" customWidth="1"/>
    <col min="3" max="9" width="3.2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47" t="s">
        <v>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s="2" customFormat="1" ht="63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K2" s="2" t="s">
        <v>8</v>
      </c>
      <c r="L2" s="4" t="s">
        <v>1</v>
      </c>
      <c r="M2" s="4" t="s">
        <v>2</v>
      </c>
      <c r="N2" s="4" t="s">
        <v>3</v>
      </c>
      <c r="O2" s="4" t="s">
        <v>4</v>
      </c>
      <c r="P2" s="4" t="s">
        <v>5</v>
      </c>
      <c r="Q2" s="4" t="s">
        <v>6</v>
      </c>
      <c r="R2" s="33" t="s">
        <v>7</v>
      </c>
    </row>
    <row r="3" spans="1:23">
      <c r="A3" s="34" t="s">
        <v>9</v>
      </c>
      <c r="B3" s="5">
        <v>171</v>
      </c>
      <c r="C3" s="5">
        <v>0</v>
      </c>
      <c r="D3" s="5">
        <v>21</v>
      </c>
      <c r="E3" s="5">
        <v>50</v>
      </c>
      <c r="F3" s="5">
        <v>14</v>
      </c>
      <c r="G3" s="5">
        <v>3</v>
      </c>
      <c r="H3" s="5">
        <v>5</v>
      </c>
      <c r="I3" s="5">
        <v>85</v>
      </c>
      <c r="J3" s="1" t="str">
        <f t="shared" ref="J3:J9" si="0">A3</f>
        <v>Monday</v>
      </c>
      <c r="K3" s="7">
        <f>I3/B3</f>
        <v>0.49707602339181284</v>
      </c>
      <c r="L3" s="8">
        <f>C3/$B3</f>
        <v>0</v>
      </c>
      <c r="M3" s="8">
        <f t="shared" ref="M3:Q9" si="1">D3/$B3</f>
        <v>0.12280701754385964</v>
      </c>
      <c r="N3" s="8">
        <f t="shared" si="1"/>
        <v>0.29239766081871343</v>
      </c>
      <c r="O3" s="8">
        <f t="shared" si="1"/>
        <v>8.1871345029239762E-2</v>
      </c>
      <c r="P3" s="8">
        <f t="shared" si="1"/>
        <v>1.7543859649122806E-2</v>
      </c>
      <c r="Q3" s="8">
        <f t="shared" si="1"/>
        <v>2.9239766081871343E-2</v>
      </c>
      <c r="R3" s="35">
        <f>'[2]m03.11'!$K$60</f>
        <v>85</v>
      </c>
    </row>
    <row r="4" spans="1:23">
      <c r="A4" s="34" t="s">
        <v>10</v>
      </c>
      <c r="B4" s="5">
        <v>136</v>
      </c>
      <c r="C4" s="5">
        <v>15</v>
      </c>
      <c r="D4" s="5">
        <v>15</v>
      </c>
      <c r="E4" s="5">
        <v>42</v>
      </c>
      <c r="F4" s="5">
        <v>7</v>
      </c>
      <c r="G4" s="5">
        <v>0</v>
      </c>
      <c r="H4" s="5">
        <v>1</v>
      </c>
      <c r="I4" s="5">
        <v>62</v>
      </c>
      <c r="J4" s="1" t="str">
        <f t="shared" si="0"/>
        <v>Tuesday</v>
      </c>
      <c r="K4" s="7">
        <f t="shared" ref="K4:K9" si="2">I4/B4</f>
        <v>0.45588235294117646</v>
      </c>
      <c r="L4" s="8">
        <f t="shared" ref="L4:L9" si="3">C4/$B4</f>
        <v>0.11029411764705882</v>
      </c>
      <c r="M4" s="8">
        <f t="shared" si="1"/>
        <v>0.11029411764705882</v>
      </c>
      <c r="N4" s="8">
        <f t="shared" si="1"/>
        <v>0.30882352941176472</v>
      </c>
      <c r="O4" s="8">
        <f t="shared" si="1"/>
        <v>5.1470588235294115E-2</v>
      </c>
      <c r="P4" s="8">
        <f t="shared" si="1"/>
        <v>0</v>
      </c>
      <c r="Q4" s="8">
        <f t="shared" si="1"/>
        <v>7.3529411764705881E-3</v>
      </c>
      <c r="R4" s="35">
        <f>'[2]Tu03.12'!$K$59</f>
        <v>0</v>
      </c>
    </row>
    <row r="5" spans="1:23">
      <c r="A5" s="34" t="s">
        <v>11</v>
      </c>
      <c r="B5" s="5">
        <v>145</v>
      </c>
      <c r="C5" s="5">
        <v>11</v>
      </c>
      <c r="D5" s="5">
        <v>21</v>
      </c>
      <c r="E5" s="5">
        <v>33</v>
      </c>
      <c r="F5" s="5">
        <v>15</v>
      </c>
      <c r="G5" s="5">
        <v>0</v>
      </c>
      <c r="H5" s="5">
        <v>1</v>
      </c>
      <c r="I5" s="5">
        <v>68</v>
      </c>
      <c r="J5" s="1" t="str">
        <f t="shared" si="0"/>
        <v>Wednesday</v>
      </c>
      <c r="K5" s="7">
        <f t="shared" si="2"/>
        <v>0.4689655172413793</v>
      </c>
      <c r="L5" s="8">
        <f t="shared" si="3"/>
        <v>7.586206896551724E-2</v>
      </c>
      <c r="M5" s="8">
        <f t="shared" si="1"/>
        <v>0.14482758620689656</v>
      </c>
      <c r="N5" s="8">
        <f t="shared" si="1"/>
        <v>0.22758620689655173</v>
      </c>
      <c r="O5" s="8">
        <f t="shared" si="1"/>
        <v>0.10344827586206896</v>
      </c>
      <c r="P5" s="8">
        <f t="shared" si="1"/>
        <v>0</v>
      </c>
      <c r="Q5" s="8">
        <f t="shared" si="1"/>
        <v>6.8965517241379309E-3</v>
      </c>
      <c r="R5" s="35">
        <f>'[2]W03.13'!$K$60</f>
        <v>68</v>
      </c>
    </row>
    <row r="6" spans="1:23">
      <c r="A6" s="34" t="s">
        <v>12</v>
      </c>
      <c r="B6" s="5">
        <v>176</v>
      </c>
      <c r="C6" s="5">
        <v>6</v>
      </c>
      <c r="D6" s="5">
        <v>30</v>
      </c>
      <c r="E6" s="5">
        <v>44</v>
      </c>
      <c r="F6" s="5">
        <v>12</v>
      </c>
      <c r="G6" s="5">
        <v>0</v>
      </c>
      <c r="H6" s="5">
        <v>0</v>
      </c>
      <c r="I6" s="5">
        <v>88</v>
      </c>
      <c r="J6" s="1" t="str">
        <f t="shared" si="0"/>
        <v>Thursday</v>
      </c>
      <c r="K6" s="7">
        <f t="shared" si="2"/>
        <v>0.5</v>
      </c>
      <c r="L6" s="8">
        <f t="shared" si="3"/>
        <v>3.4090909090909088E-2</v>
      </c>
      <c r="M6" s="8">
        <f t="shared" si="1"/>
        <v>0.17045454545454544</v>
      </c>
      <c r="N6" s="8">
        <f t="shared" si="1"/>
        <v>0.25</v>
      </c>
      <c r="O6" s="8">
        <f t="shared" si="1"/>
        <v>6.8181818181818177E-2</v>
      </c>
      <c r="P6" s="8">
        <f t="shared" si="1"/>
        <v>0</v>
      </c>
      <c r="Q6" s="8">
        <f t="shared" si="1"/>
        <v>0</v>
      </c>
      <c r="R6" s="35">
        <f>'[2]Th03.14'!$K$60</f>
        <v>88</v>
      </c>
    </row>
    <row r="7" spans="1:23">
      <c r="A7" s="34" t="s">
        <v>13</v>
      </c>
      <c r="B7" s="5">
        <v>166</v>
      </c>
      <c r="C7" s="5">
        <v>0</v>
      </c>
      <c r="D7" s="5">
        <v>15</v>
      </c>
      <c r="E7" s="5">
        <v>47</v>
      </c>
      <c r="F7" s="5">
        <v>14</v>
      </c>
      <c r="G7" s="5">
        <v>0</v>
      </c>
      <c r="H7" s="5">
        <v>1</v>
      </c>
      <c r="I7" s="5">
        <v>100</v>
      </c>
      <c r="J7" s="1" t="str">
        <f t="shared" si="0"/>
        <v>Friday</v>
      </c>
      <c r="K7" s="7">
        <f t="shared" si="2"/>
        <v>0.60240963855421692</v>
      </c>
      <c r="L7" s="8">
        <f t="shared" si="3"/>
        <v>0</v>
      </c>
      <c r="M7" s="8">
        <f t="shared" si="1"/>
        <v>9.036144578313253E-2</v>
      </c>
      <c r="N7" s="8">
        <f t="shared" si="1"/>
        <v>0.28313253012048195</v>
      </c>
      <c r="O7" s="8">
        <f t="shared" si="1"/>
        <v>8.4337349397590355E-2</v>
      </c>
      <c r="P7" s="8">
        <f t="shared" si="1"/>
        <v>0</v>
      </c>
      <c r="Q7" s="8">
        <f t="shared" si="1"/>
        <v>6.024096385542169E-3</v>
      </c>
      <c r="R7" s="35">
        <f>'[2]F03.15'!$K$60</f>
        <v>100</v>
      </c>
    </row>
    <row r="8" spans="1:23">
      <c r="A8" s="34" t="s">
        <v>14</v>
      </c>
      <c r="B8" s="5">
        <v>204</v>
      </c>
      <c r="C8" s="5">
        <v>7</v>
      </c>
      <c r="D8" s="5">
        <v>28</v>
      </c>
      <c r="E8" s="5">
        <v>43</v>
      </c>
      <c r="F8" s="5">
        <v>15</v>
      </c>
      <c r="G8" s="5">
        <v>3</v>
      </c>
      <c r="H8" s="5">
        <v>3</v>
      </c>
      <c r="I8" s="5">
        <v>118</v>
      </c>
      <c r="J8" s="1" t="str">
        <f t="shared" si="0"/>
        <v>Saturday</v>
      </c>
      <c r="K8" s="7">
        <f t="shared" si="2"/>
        <v>0.57843137254901966</v>
      </c>
      <c r="L8" s="8">
        <f t="shared" si="3"/>
        <v>3.4313725490196081E-2</v>
      </c>
      <c r="M8" s="8">
        <f t="shared" si="1"/>
        <v>0.13725490196078433</v>
      </c>
      <c r="N8" s="8">
        <f t="shared" si="1"/>
        <v>0.2107843137254902</v>
      </c>
      <c r="O8" s="8">
        <f t="shared" si="1"/>
        <v>7.3529411764705885E-2</v>
      </c>
      <c r="P8" s="8">
        <f t="shared" si="1"/>
        <v>1.4705882352941176E-2</v>
      </c>
      <c r="Q8" s="8">
        <f t="shared" si="1"/>
        <v>1.4705882352941176E-2</v>
      </c>
      <c r="R8" s="35">
        <f>'[2]Sa03.16'!$K$60</f>
        <v>118</v>
      </c>
    </row>
    <row r="9" spans="1:23">
      <c r="A9" s="34" t="s">
        <v>15</v>
      </c>
      <c r="B9" s="5">
        <v>108</v>
      </c>
      <c r="C9" s="5">
        <v>6</v>
      </c>
      <c r="D9" s="5">
        <v>9</v>
      </c>
      <c r="E9" s="5">
        <v>32</v>
      </c>
      <c r="F9" s="5">
        <v>10</v>
      </c>
      <c r="G9" s="5">
        <v>4</v>
      </c>
      <c r="H9" s="5">
        <v>3</v>
      </c>
      <c r="I9" s="5">
        <v>51</v>
      </c>
      <c r="J9" s="1" t="str">
        <f t="shared" si="0"/>
        <v>Sunday</v>
      </c>
      <c r="K9" s="7">
        <f t="shared" si="2"/>
        <v>0.47222222222222221</v>
      </c>
      <c r="L9" s="8">
        <f t="shared" si="3"/>
        <v>5.5555555555555552E-2</v>
      </c>
      <c r="M9" s="8">
        <f t="shared" si="1"/>
        <v>8.3333333333333329E-2</v>
      </c>
      <c r="N9" s="8">
        <f t="shared" si="1"/>
        <v>0.29629629629629628</v>
      </c>
      <c r="O9" s="8">
        <f t="shared" si="1"/>
        <v>9.2592592592592587E-2</v>
      </c>
      <c r="P9" s="8">
        <f t="shared" si="1"/>
        <v>3.7037037037037035E-2</v>
      </c>
      <c r="Q9" s="8">
        <f t="shared" si="1"/>
        <v>2.7777777777777776E-2</v>
      </c>
      <c r="R9" s="35">
        <f>'[2]Su03.17'!$K$60</f>
        <v>51</v>
      </c>
    </row>
    <row r="10" spans="1:23" ht="51.75">
      <c r="B10" s="9" t="str">
        <f>B2</f>
        <v># Printed</v>
      </c>
      <c r="C10" s="10" t="str">
        <f t="shared" ref="C10:I10" si="4">C2</f>
        <v>Bypass</v>
      </c>
      <c r="D10" s="11" t="str">
        <f t="shared" si="4"/>
        <v>No Show</v>
      </c>
      <c r="E10" s="12" t="str">
        <f t="shared" si="4"/>
        <v>Declined</v>
      </c>
      <c r="F10" s="13" t="str">
        <f t="shared" si="4"/>
        <v>Duplicates</v>
      </c>
      <c r="G10" s="14" t="str">
        <f t="shared" si="4"/>
        <v>Digital-only</v>
      </c>
      <c r="H10" s="15" t="str">
        <f t="shared" si="4"/>
        <v>Stolen</v>
      </c>
      <c r="I10" s="16" t="str">
        <f t="shared" si="4"/>
        <v># Sold</v>
      </c>
    </row>
    <row r="11" spans="1:23">
      <c r="B11" s="36"/>
      <c r="C11" s="37">
        <f t="shared" ref="C11:I11" si="5">C12/$B12</f>
        <v>4.0687160940325498E-2</v>
      </c>
      <c r="D11" s="37">
        <f t="shared" si="5"/>
        <v>0.12567811934900541</v>
      </c>
      <c r="E11" s="37">
        <f t="shared" si="5"/>
        <v>0.2631103074141049</v>
      </c>
      <c r="F11" s="37">
        <f t="shared" si="5"/>
        <v>7.866184448462929E-2</v>
      </c>
      <c r="G11" s="37">
        <f t="shared" si="5"/>
        <v>9.0415913200723331E-3</v>
      </c>
      <c r="H11" s="37">
        <f t="shared" si="5"/>
        <v>1.2658227848101266E-2</v>
      </c>
      <c r="I11" s="37">
        <f t="shared" si="5"/>
        <v>0.51717902350813738</v>
      </c>
    </row>
    <row r="12" spans="1:23" ht="30.75" customHeight="1">
      <c r="A12" s="38" t="s">
        <v>16</v>
      </c>
      <c r="B12" s="39">
        <f>SUM(B3:B9)</f>
        <v>1106</v>
      </c>
      <c r="C12" s="40">
        <f t="shared" ref="C12:I12" si="6">SUM(C3:C9)</f>
        <v>45</v>
      </c>
      <c r="D12" s="40">
        <f t="shared" si="6"/>
        <v>139</v>
      </c>
      <c r="E12" s="39">
        <f t="shared" si="6"/>
        <v>291</v>
      </c>
      <c r="F12" s="39">
        <f t="shared" si="6"/>
        <v>87</v>
      </c>
      <c r="G12" s="39">
        <f t="shared" si="6"/>
        <v>10</v>
      </c>
      <c r="H12" s="39">
        <f t="shared" si="6"/>
        <v>14</v>
      </c>
      <c r="I12" s="39">
        <f t="shared" si="6"/>
        <v>572</v>
      </c>
    </row>
    <row r="32" ht="4.5" customHeight="1"/>
    <row r="33" ht="4.5" customHeight="1"/>
  </sheetData>
  <mergeCells count="1">
    <mergeCell ref="A1:W1"/>
  </mergeCells>
  <printOptions horizontalCentered="1"/>
  <pageMargins left="0.25" right="0.25" top="0.25" bottom="0.25" header="0.3" footer="0.3"/>
  <pageSetup scale="67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F64FE-0B1C-4DD2-825A-8891D4BE56CE}">
  <sheetPr>
    <pageSetUpPr fitToPage="1"/>
  </sheetPr>
  <dimension ref="A1:W11"/>
  <sheetViews>
    <sheetView workbookViewId="0">
      <selection sqref="A1:W1"/>
    </sheetView>
  </sheetViews>
  <sheetFormatPr defaultRowHeight="12"/>
  <cols>
    <col min="1" max="1" width="9" style="1"/>
    <col min="2" max="9" width="3.2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47" t="s">
        <v>21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s="2" customFormat="1" ht="63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K2" s="2" t="s">
        <v>8</v>
      </c>
    </row>
    <row r="3" spans="1:23">
      <c r="A3" s="20" t="s">
        <v>9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1" t="str">
        <f t="shared" ref="J3:J9" si="0">A3</f>
        <v>Monday</v>
      </c>
      <c r="K3" s="7" t="e">
        <f>I3/B3</f>
        <v>#DIV/0!</v>
      </c>
    </row>
    <row r="4" spans="1:23">
      <c r="A4" s="20" t="s">
        <v>10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1" t="str">
        <f t="shared" si="0"/>
        <v>Tuesday</v>
      </c>
      <c r="K4" s="7" t="e">
        <f t="shared" ref="K4:K9" si="1">I4/B4</f>
        <v>#DIV/0!</v>
      </c>
    </row>
    <row r="5" spans="1:23">
      <c r="A5" s="20" t="s">
        <v>11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1" t="str">
        <f t="shared" si="0"/>
        <v>Wednesday</v>
      </c>
      <c r="K5" s="7" t="e">
        <f t="shared" si="1"/>
        <v>#DIV/0!</v>
      </c>
    </row>
    <row r="6" spans="1:23">
      <c r="A6" s="20" t="s">
        <v>12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1" t="str">
        <f t="shared" si="0"/>
        <v>Thursday</v>
      </c>
      <c r="K6" s="7" t="e">
        <f t="shared" si="1"/>
        <v>#DIV/0!</v>
      </c>
    </row>
    <row r="7" spans="1:23">
      <c r="A7" s="1" t="s">
        <v>13</v>
      </c>
      <c r="B7" s="5">
        <v>171</v>
      </c>
      <c r="C7" s="5">
        <v>0</v>
      </c>
      <c r="D7" s="5">
        <v>21</v>
      </c>
      <c r="E7" s="5">
        <v>50</v>
      </c>
      <c r="F7" s="5">
        <v>14</v>
      </c>
      <c r="G7" s="5">
        <v>2</v>
      </c>
      <c r="H7" s="5">
        <v>5</v>
      </c>
      <c r="I7" s="5">
        <v>85</v>
      </c>
      <c r="J7" s="1" t="str">
        <f t="shared" si="0"/>
        <v>Friday</v>
      </c>
      <c r="K7" s="7">
        <f t="shared" si="1"/>
        <v>0.49707602339181284</v>
      </c>
    </row>
    <row r="8" spans="1:23">
      <c r="A8" s="20" t="s">
        <v>14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1" t="str">
        <f t="shared" si="0"/>
        <v>Saturday</v>
      </c>
      <c r="K8" s="7" t="e">
        <f t="shared" si="1"/>
        <v>#DIV/0!</v>
      </c>
    </row>
    <row r="9" spans="1:23">
      <c r="A9" s="20" t="s">
        <v>15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1" t="str">
        <f t="shared" si="0"/>
        <v>Sunday</v>
      </c>
      <c r="K9" s="7" t="e">
        <f t="shared" si="1"/>
        <v>#DIV/0!</v>
      </c>
    </row>
    <row r="10" spans="1:23" ht="51.75">
      <c r="B10" s="9" t="str">
        <f>B2</f>
        <v># Printed</v>
      </c>
      <c r="C10" s="10" t="str">
        <f t="shared" ref="C10:I10" si="2">C2</f>
        <v>Bypass</v>
      </c>
      <c r="D10" s="11" t="str">
        <f t="shared" si="2"/>
        <v>No Show</v>
      </c>
      <c r="E10" s="12" t="str">
        <f t="shared" si="2"/>
        <v>Declined</v>
      </c>
      <c r="F10" s="13" t="str">
        <f t="shared" si="2"/>
        <v>Duplicates</v>
      </c>
      <c r="G10" s="14" t="str">
        <f t="shared" si="2"/>
        <v>Digital-only</v>
      </c>
      <c r="H10" s="15" t="str">
        <f t="shared" si="2"/>
        <v>Stolen</v>
      </c>
      <c r="I10" s="16" t="str">
        <f t="shared" si="2"/>
        <v># Sold</v>
      </c>
    </row>
    <row r="11" spans="1:23" ht="30.75" customHeight="1">
      <c r="A11" s="17" t="s">
        <v>16</v>
      </c>
      <c r="B11" s="18">
        <f>SUM(B3:B9)</f>
        <v>171</v>
      </c>
      <c r="C11" s="18">
        <f t="shared" ref="C11:I11" si="3">SUM(C3:C9)</f>
        <v>0</v>
      </c>
      <c r="D11" s="18">
        <f t="shared" si="3"/>
        <v>21</v>
      </c>
      <c r="E11" s="18">
        <f t="shared" si="3"/>
        <v>50</v>
      </c>
      <c r="F11" s="18">
        <f t="shared" si="3"/>
        <v>14</v>
      </c>
      <c r="G11" s="18">
        <f t="shared" si="3"/>
        <v>2</v>
      </c>
      <c r="H11" s="18">
        <f t="shared" si="3"/>
        <v>5</v>
      </c>
      <c r="I11" s="18">
        <f t="shared" si="3"/>
        <v>85</v>
      </c>
    </row>
  </sheetData>
  <mergeCells count="1">
    <mergeCell ref="A1:W1"/>
  </mergeCells>
  <printOptions horizontalCentered="1"/>
  <pageMargins left="0.25" right="0.25" top="0.25" bottom="0" header="0.3" footer="0.3"/>
  <pageSetup scale="66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40CC5-79C7-4C2A-9770-1DAA8FFEE4DB}">
  <sheetPr>
    <pageSetUpPr fitToPage="1"/>
  </sheetPr>
  <dimension ref="A1:W33"/>
  <sheetViews>
    <sheetView workbookViewId="0">
      <selection sqref="A1:W1"/>
    </sheetView>
  </sheetViews>
  <sheetFormatPr defaultRowHeight="12"/>
  <cols>
    <col min="1" max="1" width="9" style="1"/>
    <col min="2" max="9" width="3.2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46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s="2" customFormat="1" ht="63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K2" s="2" t="s">
        <v>8</v>
      </c>
      <c r="L2" s="4" t="s">
        <v>1</v>
      </c>
      <c r="M2" s="4" t="s">
        <v>2</v>
      </c>
      <c r="N2" s="4" t="s">
        <v>3</v>
      </c>
      <c r="O2" s="4" t="s">
        <v>4</v>
      </c>
      <c r="P2" s="4" t="s">
        <v>5</v>
      </c>
      <c r="Q2" s="4" t="s">
        <v>6</v>
      </c>
      <c r="R2" s="3" t="s">
        <v>7</v>
      </c>
    </row>
    <row r="3" spans="1:23">
      <c r="A3" s="24" t="s">
        <v>9</v>
      </c>
      <c r="B3" s="5">
        <v>166</v>
      </c>
      <c r="C3" s="5">
        <v>0</v>
      </c>
      <c r="D3" s="5">
        <v>13</v>
      </c>
      <c r="E3" s="5">
        <v>43</v>
      </c>
      <c r="F3" s="5">
        <v>13</v>
      </c>
      <c r="G3" s="5">
        <v>1</v>
      </c>
      <c r="H3" s="5">
        <v>0</v>
      </c>
      <c r="I3" s="5">
        <v>97</v>
      </c>
      <c r="J3" s="6" t="str">
        <f t="shared" ref="J3:J9" si="0">A3</f>
        <v>Monday</v>
      </c>
      <c r="K3" s="7">
        <f>I3/$B3</f>
        <v>0.58433734939759041</v>
      </c>
      <c r="L3" s="8">
        <f>C3/$B3</f>
        <v>0</v>
      </c>
      <c r="M3" s="8">
        <f t="shared" ref="M3:Q9" si="1">D3/$B3</f>
        <v>7.8313253012048195E-2</v>
      </c>
      <c r="N3" s="8">
        <f t="shared" si="1"/>
        <v>0.25903614457831325</v>
      </c>
      <c r="O3" s="8">
        <f t="shared" si="1"/>
        <v>7.8313253012048195E-2</v>
      </c>
      <c r="P3" s="8">
        <f t="shared" si="1"/>
        <v>6.024096385542169E-3</v>
      </c>
      <c r="Q3" s="8">
        <f t="shared" si="1"/>
        <v>0</v>
      </c>
      <c r="R3" s="5">
        <f>'[3]m03.25'!$K$60</f>
        <v>97</v>
      </c>
    </row>
    <row r="4" spans="1:23">
      <c r="A4" s="1" t="s">
        <v>10</v>
      </c>
      <c r="B4" s="5">
        <v>136</v>
      </c>
      <c r="C4" s="5">
        <v>8</v>
      </c>
      <c r="D4" s="5">
        <v>6</v>
      </c>
      <c r="E4" s="5">
        <v>40</v>
      </c>
      <c r="F4" s="5">
        <v>17</v>
      </c>
      <c r="G4" s="5">
        <v>0</v>
      </c>
      <c r="H4" s="5">
        <v>2</v>
      </c>
      <c r="I4" s="5">
        <v>65</v>
      </c>
      <c r="J4" s="6" t="str">
        <f t="shared" si="0"/>
        <v>Tuesday</v>
      </c>
      <c r="K4" s="7">
        <f t="shared" ref="K4:K9" si="2">I4/B4</f>
        <v>0.47794117647058826</v>
      </c>
      <c r="L4" s="8">
        <f t="shared" ref="L4:L9" si="3">C4/$B4</f>
        <v>5.8823529411764705E-2</v>
      </c>
      <c r="M4" s="8">
        <f t="shared" si="1"/>
        <v>4.4117647058823532E-2</v>
      </c>
      <c r="N4" s="8">
        <f t="shared" si="1"/>
        <v>0.29411764705882354</v>
      </c>
      <c r="O4" s="8">
        <f t="shared" si="1"/>
        <v>0.125</v>
      </c>
      <c r="P4" s="8">
        <f t="shared" si="1"/>
        <v>0</v>
      </c>
      <c r="Q4" s="8">
        <f t="shared" si="1"/>
        <v>1.4705882352941176E-2</v>
      </c>
      <c r="R4" s="5">
        <f>'[3]Tu03.26'!$K$59</f>
        <v>0</v>
      </c>
    </row>
    <row r="5" spans="1:23">
      <c r="A5" s="1" t="s">
        <v>11</v>
      </c>
      <c r="B5" s="5">
        <v>99</v>
      </c>
      <c r="C5" s="5">
        <v>0</v>
      </c>
      <c r="D5" s="5">
        <v>16</v>
      </c>
      <c r="E5" s="5">
        <v>31</v>
      </c>
      <c r="F5" s="5">
        <v>3</v>
      </c>
      <c r="G5" s="5">
        <v>1</v>
      </c>
      <c r="H5" s="5">
        <v>0</v>
      </c>
      <c r="I5" s="5">
        <v>50</v>
      </c>
      <c r="J5" s="6" t="str">
        <f t="shared" si="0"/>
        <v>Wednesday</v>
      </c>
      <c r="K5" s="7">
        <f t="shared" si="2"/>
        <v>0.50505050505050508</v>
      </c>
      <c r="L5" s="8">
        <f t="shared" si="3"/>
        <v>0</v>
      </c>
      <c r="M5" s="8">
        <f t="shared" si="1"/>
        <v>0.16161616161616163</v>
      </c>
      <c r="N5" s="8">
        <f t="shared" si="1"/>
        <v>0.31313131313131315</v>
      </c>
      <c r="O5" s="8">
        <f t="shared" si="1"/>
        <v>3.0303030303030304E-2</v>
      </c>
      <c r="P5" s="8">
        <f t="shared" si="1"/>
        <v>1.0101010101010102E-2</v>
      </c>
      <c r="Q5" s="8">
        <f t="shared" si="1"/>
        <v>0</v>
      </c>
      <c r="R5" s="5">
        <f>'[3]W03.27'!$K$60</f>
        <v>50</v>
      </c>
    </row>
    <row r="6" spans="1:23">
      <c r="A6" s="1" t="s">
        <v>12</v>
      </c>
      <c r="B6" s="5">
        <v>164</v>
      </c>
      <c r="C6" s="5">
        <v>32</v>
      </c>
      <c r="D6" s="5">
        <v>20</v>
      </c>
      <c r="E6" s="5">
        <v>42</v>
      </c>
      <c r="F6" s="5">
        <v>10</v>
      </c>
      <c r="G6" s="5">
        <v>4</v>
      </c>
      <c r="H6" s="5">
        <v>0</v>
      </c>
      <c r="I6" s="5">
        <v>62</v>
      </c>
      <c r="J6" s="6" t="str">
        <f t="shared" si="0"/>
        <v>Thursday</v>
      </c>
      <c r="K6" s="7">
        <f t="shared" si="2"/>
        <v>0.37804878048780488</v>
      </c>
      <c r="L6" s="8">
        <f t="shared" si="3"/>
        <v>0.1951219512195122</v>
      </c>
      <c r="M6" s="8">
        <f t="shared" si="1"/>
        <v>0.12195121951219512</v>
      </c>
      <c r="N6" s="8">
        <f t="shared" si="1"/>
        <v>0.25609756097560976</v>
      </c>
      <c r="O6" s="8">
        <f t="shared" si="1"/>
        <v>6.097560975609756E-2</v>
      </c>
      <c r="P6" s="8">
        <f t="shared" si="1"/>
        <v>2.4390243902439025E-2</v>
      </c>
      <c r="Q6" s="8">
        <f t="shared" si="1"/>
        <v>0</v>
      </c>
      <c r="R6" s="5">
        <f>'[3]Th03.28'!$K$60</f>
        <v>62</v>
      </c>
    </row>
    <row r="7" spans="1:23">
      <c r="A7" s="1" t="s">
        <v>13</v>
      </c>
      <c r="B7" s="5">
        <v>193</v>
      </c>
      <c r="C7" s="5">
        <v>0</v>
      </c>
      <c r="D7" s="5">
        <v>29</v>
      </c>
      <c r="E7" s="5">
        <v>39</v>
      </c>
      <c r="F7" s="5">
        <v>21</v>
      </c>
      <c r="G7" s="5">
        <v>2</v>
      </c>
      <c r="H7" s="5">
        <v>3</v>
      </c>
      <c r="I7" s="5">
        <v>107</v>
      </c>
      <c r="J7" s="6" t="str">
        <f t="shared" si="0"/>
        <v>Friday</v>
      </c>
      <c r="K7" s="7">
        <f t="shared" si="2"/>
        <v>0.55440414507772018</v>
      </c>
      <c r="L7" s="8">
        <f t="shared" si="3"/>
        <v>0</v>
      </c>
      <c r="M7" s="8">
        <f t="shared" si="1"/>
        <v>0.15025906735751296</v>
      </c>
      <c r="N7" s="8">
        <f t="shared" si="1"/>
        <v>0.20207253886010362</v>
      </c>
      <c r="O7" s="8">
        <f t="shared" si="1"/>
        <v>0.10880829015544041</v>
      </c>
      <c r="P7" s="8">
        <f t="shared" si="1"/>
        <v>1.0362694300518135E-2</v>
      </c>
      <c r="Q7" s="8">
        <f t="shared" si="1"/>
        <v>1.5544041450777202E-2</v>
      </c>
      <c r="R7" s="5">
        <f>'[3]F03.29'!$K$60</f>
        <v>107</v>
      </c>
    </row>
    <row r="8" spans="1:23">
      <c r="A8" s="1" t="s">
        <v>14</v>
      </c>
      <c r="B8" s="5">
        <v>175</v>
      </c>
      <c r="C8" s="5">
        <v>32</v>
      </c>
      <c r="D8" s="5">
        <v>23</v>
      </c>
      <c r="E8" s="5">
        <v>39</v>
      </c>
      <c r="F8" s="5">
        <v>8</v>
      </c>
      <c r="G8" s="5">
        <v>4</v>
      </c>
      <c r="H8" s="5">
        <v>4</v>
      </c>
      <c r="I8" s="5">
        <v>76</v>
      </c>
      <c r="J8" s="6" t="str">
        <f t="shared" si="0"/>
        <v>Saturday</v>
      </c>
      <c r="K8" s="7">
        <f t="shared" si="2"/>
        <v>0.43428571428571427</v>
      </c>
      <c r="L8" s="8">
        <f t="shared" si="3"/>
        <v>0.18285714285714286</v>
      </c>
      <c r="M8" s="8">
        <f t="shared" si="1"/>
        <v>0.13142857142857142</v>
      </c>
      <c r="N8" s="8">
        <f t="shared" si="1"/>
        <v>0.22285714285714286</v>
      </c>
      <c r="O8" s="8">
        <f t="shared" si="1"/>
        <v>4.5714285714285714E-2</v>
      </c>
      <c r="P8" s="8">
        <f t="shared" si="1"/>
        <v>2.2857142857142857E-2</v>
      </c>
      <c r="Q8" s="8">
        <f t="shared" si="1"/>
        <v>2.2857142857142857E-2</v>
      </c>
      <c r="R8" s="5">
        <f>'[3]Sa03.30'!$K$60</f>
        <v>76</v>
      </c>
    </row>
    <row r="9" spans="1:23">
      <c r="A9" s="20" t="s">
        <v>15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6" t="str">
        <f t="shared" si="0"/>
        <v>Sunday</v>
      </c>
      <c r="K9" s="7" t="e">
        <f t="shared" si="2"/>
        <v>#DIV/0!</v>
      </c>
      <c r="L9" s="8" t="e">
        <f t="shared" si="3"/>
        <v>#DIV/0!</v>
      </c>
      <c r="M9" s="8" t="e">
        <f t="shared" si="1"/>
        <v>#DIV/0!</v>
      </c>
      <c r="N9" s="8" t="e">
        <f t="shared" si="1"/>
        <v>#DIV/0!</v>
      </c>
      <c r="O9" s="8" t="e">
        <f t="shared" si="1"/>
        <v>#DIV/0!</v>
      </c>
      <c r="P9" s="8" t="e">
        <f t="shared" si="1"/>
        <v>#DIV/0!</v>
      </c>
      <c r="Q9" s="8" t="e">
        <f t="shared" si="1"/>
        <v>#DIV/0!</v>
      </c>
      <c r="R9" s="5">
        <f>'[3]Su03.31'!$K$60</f>
        <v>0</v>
      </c>
    </row>
    <row r="10" spans="1:23" ht="51.75">
      <c r="B10" s="9" t="str">
        <f>B2</f>
        <v># Printed</v>
      </c>
      <c r="C10" s="10" t="str">
        <f t="shared" ref="C10:I10" si="4">C2</f>
        <v>Bypass</v>
      </c>
      <c r="D10" s="11" t="str">
        <f t="shared" si="4"/>
        <v>No Show</v>
      </c>
      <c r="E10" s="12" t="str">
        <f t="shared" si="4"/>
        <v>Declined</v>
      </c>
      <c r="F10" s="13" t="str">
        <f t="shared" si="4"/>
        <v>Duplicates</v>
      </c>
      <c r="G10" s="14" t="str">
        <f t="shared" si="4"/>
        <v>Digital-only</v>
      </c>
      <c r="H10" s="15" t="str">
        <f t="shared" si="4"/>
        <v>Stolen</v>
      </c>
      <c r="I10" s="16" t="str">
        <f t="shared" si="4"/>
        <v># Sold</v>
      </c>
    </row>
    <row r="11" spans="1:23" ht="30.75" customHeight="1">
      <c r="A11" s="17" t="s">
        <v>16</v>
      </c>
      <c r="B11" s="18">
        <f>SUM(B3:B9)</f>
        <v>933</v>
      </c>
      <c r="C11" s="21">
        <f t="shared" ref="C11:I11" si="5">SUM(C3:C9)</f>
        <v>72</v>
      </c>
      <c r="D11" s="21">
        <f t="shared" si="5"/>
        <v>107</v>
      </c>
      <c r="E11" s="18">
        <f t="shared" si="5"/>
        <v>234</v>
      </c>
      <c r="F11" s="18">
        <f t="shared" si="5"/>
        <v>72</v>
      </c>
      <c r="G11" s="18">
        <f t="shared" si="5"/>
        <v>12</v>
      </c>
      <c r="H11" s="18">
        <f t="shared" si="5"/>
        <v>9</v>
      </c>
      <c r="I11" s="18">
        <f t="shared" si="5"/>
        <v>457</v>
      </c>
    </row>
    <row r="12" spans="1:23">
      <c r="D12" s="41">
        <f>(C11+D11)/B11</f>
        <v>0.19185423365487675</v>
      </c>
    </row>
    <row r="32" ht="6" customHeight="1"/>
    <row r="33" ht="6" customHeight="1"/>
  </sheetData>
  <mergeCells count="1">
    <mergeCell ref="A1:W1"/>
  </mergeCells>
  <printOptions horizontalCentered="1"/>
  <pageMargins left="0.25" right="0.25" top="0.25" bottom="0" header="0.3" footer="0.3"/>
  <pageSetup scale="6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</vt:lpstr>
      <vt:lpstr>SW08</vt:lpstr>
      <vt:lpstr>SW09</vt:lpstr>
      <vt:lpstr>SW10</vt:lpstr>
      <vt:lpstr>SW11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2024-04-09T19:39:39Z</cp:lastPrinted>
  <dcterms:created xsi:type="dcterms:W3CDTF">2024-04-02T21:02:05Z</dcterms:created>
  <dcterms:modified xsi:type="dcterms:W3CDTF">2024-04-09T19:41:23Z</dcterms:modified>
</cp:coreProperties>
</file>