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1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2.xml" ContentType="application/vnd.openxmlformats-officedocument.drawing+xml"/>
  <Override PartName="/xl/charts/chart1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24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25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26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3.xml" ContentType="application/vnd.openxmlformats-officedocument.drawing+xml"/>
  <Override PartName="/xl/charts/chart27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28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37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38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4.xml" ContentType="application/vnd.openxmlformats-officedocument.drawing+xml"/>
  <Override PartName="/xl/charts/chart39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40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41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5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5.xml" ContentType="application/vnd.openxmlformats-officedocument.drawing+xml"/>
  <Override PartName="/xl/charts/chart5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5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5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62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6.xml" ContentType="application/vnd.openxmlformats-officedocument.drawing+xml"/>
  <Override PartName="/xl/charts/chart63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64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65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74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7.xml" ContentType="application/vnd.openxmlformats-officedocument.drawing+xml"/>
  <Override PartName="/xl/charts/chart75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84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85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86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8.xml" ContentType="application/vnd.openxmlformats-officedocument.drawing+xml"/>
  <Override PartName="/xl/charts/chart87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88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89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90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9.xml" ContentType="application/vnd.openxmlformats-officedocument.drawing+xml"/>
  <Override PartName="/xl/charts/chart99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108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109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110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drawings/drawing10.xml" ContentType="application/vnd.openxmlformats-officedocument.drawing+xml"/>
  <Override PartName="/xl/charts/chart111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112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113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charts/chart118.xml" ContentType="application/vnd.openxmlformats-officedocument.drawingml.chart+xml"/>
  <Override PartName="/xl/charts/chart119.xml" ContentType="application/vnd.openxmlformats-officedocument.drawingml.chart+xml"/>
  <Override PartName="/xl/charts/chart120.xml" ContentType="application/vnd.openxmlformats-officedocument.drawingml.chart+xml"/>
  <Override PartName="/xl/charts/chart121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122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0 Schedules Tours Daily/"/>
    </mc:Choice>
  </mc:AlternateContent>
  <xr:revisionPtr revIDLastSave="51" documentId="13_ncr:1_{DD9DF5AA-DB0E-4F42-9D67-2D887D4A354A}" xr6:coauthVersionLast="47" xr6:coauthVersionMax="47" xr10:uidLastSave="{4EFE5C3F-AAC1-432E-B658-2A0D21CCA13E}"/>
  <bookViews>
    <workbookView xWindow="-120" yWindow="-120" windowWidth="29040" windowHeight="15525" xr2:uid="{228AD8F5-9D6C-445D-A978-27B7E4ADB000}"/>
    <workbookView minimized="1" xWindow="32265" yWindow="3540" windowWidth="21600" windowHeight="11145" activeTab="8" xr2:uid="{4137FAD1-3CF4-4BE9-A0AF-08DF719C60FA}"/>
  </bookViews>
  <sheets>
    <sheet name="FEB" sheetId="6" r:id="rId1"/>
    <sheet name="SW4" sheetId="4" r:id="rId2"/>
    <sheet name="SW5" sheetId="2" r:id="rId3"/>
    <sheet name="SW6" sheetId="1" r:id="rId4"/>
    <sheet name="SW7" sheetId="3" r:id="rId5"/>
    <sheet name="SW08" sheetId="8" r:id="rId6"/>
    <sheet name="SW09" sheetId="9" r:id="rId7"/>
    <sheet name="SW10" sheetId="10" r:id="rId8"/>
    <sheet name="SW11" sheetId="11" r:id="rId9"/>
    <sheet name="SW12" sheetId="12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6" l="1"/>
  <c r="C11" i="6"/>
  <c r="D11" i="6"/>
  <c r="E11" i="6"/>
  <c r="F11" i="6"/>
  <c r="G11" i="6"/>
  <c r="H11" i="6"/>
  <c r="I11" i="6"/>
  <c r="B11" i="6"/>
  <c r="B11" i="12"/>
  <c r="I10" i="12"/>
  <c r="H10" i="12"/>
  <c r="G10" i="12"/>
  <c r="F10" i="12"/>
  <c r="E10" i="12"/>
  <c r="D10" i="12"/>
  <c r="C10" i="12"/>
  <c r="B10" i="12"/>
  <c r="R9" i="12"/>
  <c r="K9" i="12"/>
  <c r="J9" i="12"/>
  <c r="Q9" i="12"/>
  <c r="P9" i="12"/>
  <c r="O9" i="12"/>
  <c r="N9" i="12"/>
  <c r="M9" i="12"/>
  <c r="C11" i="12"/>
  <c r="R8" i="12"/>
  <c r="L8" i="12"/>
  <c r="J8" i="12"/>
  <c r="Q8" i="12"/>
  <c r="P8" i="12"/>
  <c r="O8" i="12"/>
  <c r="N8" i="12"/>
  <c r="M8" i="12"/>
  <c r="K8" i="12"/>
  <c r="R7" i="12"/>
  <c r="M7" i="12"/>
  <c r="J7" i="12"/>
  <c r="Q7" i="12"/>
  <c r="P7" i="12"/>
  <c r="O7" i="12"/>
  <c r="N7" i="12"/>
  <c r="L7" i="12"/>
  <c r="K7" i="12"/>
  <c r="R6" i="12"/>
  <c r="N6" i="12"/>
  <c r="K6" i="12"/>
  <c r="J6" i="12"/>
  <c r="Q6" i="12"/>
  <c r="P6" i="12"/>
  <c r="O6" i="12"/>
  <c r="M6" i="12"/>
  <c r="L6" i="12"/>
  <c r="R5" i="12"/>
  <c r="O5" i="12"/>
  <c r="L5" i="12"/>
  <c r="J5" i="12"/>
  <c r="Q5" i="12"/>
  <c r="P5" i="12"/>
  <c r="N5" i="12"/>
  <c r="M5" i="12"/>
  <c r="K5" i="12"/>
  <c r="R4" i="12"/>
  <c r="P4" i="12"/>
  <c r="M4" i="12"/>
  <c r="J4" i="12"/>
  <c r="K4" i="12"/>
  <c r="Q4" i="12"/>
  <c r="O4" i="12"/>
  <c r="N4" i="12"/>
  <c r="L4" i="12"/>
  <c r="R3" i="12"/>
  <c r="Q3" i="12"/>
  <c r="J3" i="12"/>
  <c r="I11" i="12"/>
  <c r="H11" i="12"/>
  <c r="P3" i="12"/>
  <c r="O3" i="12"/>
  <c r="E11" i="12"/>
  <c r="M3" i="12"/>
  <c r="L3" i="12"/>
  <c r="N3" i="12"/>
  <c r="C10" i="6"/>
  <c r="D10" i="6"/>
  <c r="E10" i="6"/>
  <c r="F10" i="6"/>
  <c r="G10" i="6"/>
  <c r="H10" i="6"/>
  <c r="I10" i="6"/>
  <c r="B10" i="6"/>
  <c r="C9" i="6"/>
  <c r="D9" i="6"/>
  <c r="E9" i="6"/>
  <c r="F9" i="6"/>
  <c r="G9" i="6"/>
  <c r="H9" i="6"/>
  <c r="I9" i="6"/>
  <c r="B9" i="6"/>
  <c r="C8" i="6"/>
  <c r="D8" i="6"/>
  <c r="E8" i="6"/>
  <c r="F8" i="6"/>
  <c r="G8" i="6"/>
  <c r="H8" i="6"/>
  <c r="I8" i="6"/>
  <c r="B8" i="6"/>
  <c r="C11" i="11"/>
  <c r="I10" i="11"/>
  <c r="H10" i="11"/>
  <c r="G10" i="11"/>
  <c r="F10" i="11"/>
  <c r="E10" i="11"/>
  <c r="D10" i="11"/>
  <c r="C10" i="11"/>
  <c r="B10" i="11"/>
  <c r="R9" i="11"/>
  <c r="L9" i="11"/>
  <c r="J9" i="11"/>
  <c r="K9" i="11"/>
  <c r="Q9" i="11"/>
  <c r="P9" i="11"/>
  <c r="N9" i="11"/>
  <c r="M9" i="11"/>
  <c r="O9" i="11"/>
  <c r="R8" i="11"/>
  <c r="P8" i="11"/>
  <c r="M8" i="11"/>
  <c r="K8" i="11"/>
  <c r="J8" i="11"/>
  <c r="Q8" i="11"/>
  <c r="O8" i="11"/>
  <c r="N8" i="11"/>
  <c r="L8" i="11"/>
  <c r="R7" i="11"/>
  <c r="Q7" i="11"/>
  <c r="N7" i="11"/>
  <c r="L7" i="11"/>
  <c r="J7" i="11"/>
  <c r="K7" i="11"/>
  <c r="P7" i="11"/>
  <c r="O7" i="11"/>
  <c r="M7" i="11"/>
  <c r="R6" i="11"/>
  <c r="O6" i="11"/>
  <c r="J6" i="11"/>
  <c r="Q6" i="11"/>
  <c r="P6" i="11"/>
  <c r="N6" i="11"/>
  <c r="L6" i="11"/>
  <c r="M6" i="11"/>
  <c r="R5" i="11"/>
  <c r="P5" i="11"/>
  <c r="K5" i="11"/>
  <c r="J5" i="11"/>
  <c r="Q5" i="11"/>
  <c r="O5" i="11"/>
  <c r="M5" i="11"/>
  <c r="L5" i="11"/>
  <c r="N5" i="11"/>
  <c r="R4" i="11"/>
  <c r="Q4" i="11"/>
  <c r="J4" i="11"/>
  <c r="K4" i="11"/>
  <c r="P4" i="11"/>
  <c r="N4" i="11"/>
  <c r="M4" i="11"/>
  <c r="L4" i="11"/>
  <c r="O4" i="11"/>
  <c r="R3" i="11"/>
  <c r="J3" i="11"/>
  <c r="I11" i="11"/>
  <c r="Q3" i="11"/>
  <c r="P3" i="11"/>
  <c r="O3" i="11"/>
  <c r="N3" i="11"/>
  <c r="M3" i="11"/>
  <c r="L3" i="11"/>
  <c r="B11" i="11"/>
  <c r="L9" i="12" l="1"/>
  <c r="K3" i="12"/>
  <c r="D11" i="12"/>
  <c r="F11" i="12"/>
  <c r="G11" i="12"/>
  <c r="K3" i="11"/>
  <c r="D11" i="11"/>
  <c r="D12" i="11" s="1"/>
  <c r="E11" i="11"/>
  <c r="F11" i="11"/>
  <c r="K6" i="11"/>
  <c r="G11" i="11"/>
  <c r="H11" i="11"/>
  <c r="I10" i="10" l="1"/>
  <c r="H10" i="10"/>
  <c r="G10" i="10"/>
  <c r="F10" i="10"/>
  <c r="E10" i="10"/>
  <c r="D10" i="10"/>
  <c r="C10" i="10"/>
  <c r="B10" i="10"/>
  <c r="J9" i="10"/>
  <c r="K9" i="10"/>
  <c r="K8" i="10"/>
  <c r="J8" i="10"/>
  <c r="J7" i="10"/>
  <c r="K7" i="10"/>
  <c r="J6" i="10"/>
  <c r="K6" i="10"/>
  <c r="B11" i="10"/>
  <c r="J5" i="10"/>
  <c r="K5" i="10"/>
  <c r="K4" i="10"/>
  <c r="J4" i="10"/>
  <c r="J3" i="10"/>
  <c r="I11" i="10"/>
  <c r="H11" i="10"/>
  <c r="G11" i="10"/>
  <c r="F11" i="10"/>
  <c r="E11" i="10"/>
  <c r="D11" i="10"/>
  <c r="C11" i="10"/>
  <c r="K3" i="10" l="1"/>
  <c r="B12" i="9" l="1"/>
  <c r="I10" i="9"/>
  <c r="H10" i="9"/>
  <c r="G10" i="9"/>
  <c r="F10" i="9"/>
  <c r="E10" i="9"/>
  <c r="D10" i="9"/>
  <c r="C10" i="9"/>
  <c r="B10" i="9"/>
  <c r="R9" i="9"/>
  <c r="J9" i="9"/>
  <c r="K9" i="9"/>
  <c r="Q9" i="9"/>
  <c r="P9" i="9"/>
  <c r="O9" i="9"/>
  <c r="N9" i="9"/>
  <c r="M9" i="9"/>
  <c r="L9" i="9"/>
  <c r="R8" i="9"/>
  <c r="K8" i="9"/>
  <c r="J8" i="9"/>
  <c r="Q8" i="9"/>
  <c r="P8" i="9"/>
  <c r="O8" i="9"/>
  <c r="N8" i="9"/>
  <c r="M8" i="9"/>
  <c r="L8" i="9"/>
  <c r="R7" i="9"/>
  <c r="L7" i="9"/>
  <c r="J7" i="9"/>
  <c r="K7" i="9"/>
  <c r="Q7" i="9"/>
  <c r="P7" i="9"/>
  <c r="O7" i="9"/>
  <c r="N7" i="9"/>
  <c r="M7" i="9"/>
  <c r="R6" i="9"/>
  <c r="M6" i="9"/>
  <c r="J6" i="9"/>
  <c r="Q6" i="9"/>
  <c r="P6" i="9"/>
  <c r="O6" i="9"/>
  <c r="N6" i="9"/>
  <c r="L6" i="9"/>
  <c r="K6" i="9"/>
  <c r="R5" i="9"/>
  <c r="N5" i="9"/>
  <c r="J5" i="9"/>
  <c r="K5" i="9"/>
  <c r="Q5" i="9"/>
  <c r="P5" i="9"/>
  <c r="O5" i="9"/>
  <c r="M5" i="9"/>
  <c r="L5" i="9"/>
  <c r="R4" i="9"/>
  <c r="O4" i="9"/>
  <c r="J4" i="9"/>
  <c r="K4" i="9"/>
  <c r="Q4" i="9"/>
  <c r="P4" i="9"/>
  <c r="N4" i="9"/>
  <c r="M4" i="9"/>
  <c r="L4" i="9"/>
  <c r="R3" i="9"/>
  <c r="P3" i="9"/>
  <c r="J3" i="9"/>
  <c r="I12" i="9"/>
  <c r="I11" i="9" s="1"/>
  <c r="H12" i="9"/>
  <c r="H11" i="9" s="1"/>
  <c r="G12" i="9"/>
  <c r="G11" i="9" s="1"/>
  <c r="O3" i="9"/>
  <c r="N3" i="9"/>
  <c r="M3" i="9"/>
  <c r="L3" i="9"/>
  <c r="K3" i="9"/>
  <c r="Q3" i="9" l="1"/>
  <c r="C12" i="9"/>
  <c r="C11" i="9" s="1"/>
  <c r="D12" i="9"/>
  <c r="D11" i="9" s="1"/>
  <c r="E12" i="9"/>
  <c r="E11" i="9" s="1"/>
  <c r="F12" i="9"/>
  <c r="F11" i="9" s="1"/>
  <c r="R9" i="6" l="1"/>
  <c r="Q9" i="6"/>
  <c r="P9" i="6"/>
  <c r="O9" i="6"/>
  <c r="N9" i="6"/>
  <c r="M9" i="6"/>
  <c r="L9" i="6"/>
  <c r="K9" i="6"/>
  <c r="J9" i="6"/>
  <c r="C7" i="6"/>
  <c r="D7" i="6"/>
  <c r="E7" i="6"/>
  <c r="F7" i="6"/>
  <c r="G7" i="6"/>
  <c r="H7" i="6"/>
  <c r="I7" i="6"/>
  <c r="B7" i="6"/>
  <c r="I10" i="8"/>
  <c r="H10" i="8"/>
  <c r="G10" i="8"/>
  <c r="F10" i="8"/>
  <c r="E10" i="8"/>
  <c r="D10" i="8"/>
  <c r="C10" i="8"/>
  <c r="B10" i="8"/>
  <c r="J9" i="8"/>
  <c r="K9" i="8"/>
  <c r="Q9" i="8"/>
  <c r="P9" i="8"/>
  <c r="O9" i="8"/>
  <c r="N9" i="8"/>
  <c r="M9" i="8"/>
  <c r="L9" i="8"/>
  <c r="J8" i="8"/>
  <c r="K8" i="8"/>
  <c r="Q8" i="8"/>
  <c r="P8" i="8"/>
  <c r="O8" i="8"/>
  <c r="N8" i="8"/>
  <c r="M8" i="8"/>
  <c r="L8" i="8"/>
  <c r="J7" i="8"/>
  <c r="K7" i="8"/>
  <c r="Q7" i="8"/>
  <c r="P7" i="8"/>
  <c r="O7" i="8"/>
  <c r="N7" i="8"/>
  <c r="M7" i="8"/>
  <c r="L7" i="8"/>
  <c r="J6" i="8"/>
  <c r="K6" i="8"/>
  <c r="Q6" i="8"/>
  <c r="P6" i="8"/>
  <c r="O6" i="8"/>
  <c r="N6" i="8"/>
  <c r="M6" i="8"/>
  <c r="L6" i="8"/>
  <c r="J5" i="8"/>
  <c r="K5" i="8"/>
  <c r="Q5" i="8"/>
  <c r="P5" i="8"/>
  <c r="O5" i="8"/>
  <c r="N5" i="8"/>
  <c r="M5" i="8"/>
  <c r="L5" i="8"/>
  <c r="J4" i="8"/>
  <c r="K4" i="8"/>
  <c r="Q4" i="8"/>
  <c r="P4" i="8"/>
  <c r="O4" i="8"/>
  <c r="N4" i="8"/>
  <c r="M4" i="8"/>
  <c r="L4" i="8"/>
  <c r="J3" i="8"/>
  <c r="I11" i="8"/>
  <c r="Q3" i="8"/>
  <c r="P3" i="8"/>
  <c r="O3" i="8"/>
  <c r="N3" i="8"/>
  <c r="M3" i="8"/>
  <c r="C11" i="8"/>
  <c r="L3" i="8"/>
  <c r="B11" i="8" l="1"/>
  <c r="K3" i="8"/>
  <c r="D11" i="8"/>
  <c r="E11" i="8"/>
  <c r="F11" i="8"/>
  <c r="G11" i="8"/>
  <c r="H11" i="8"/>
  <c r="R8" i="6" l="1"/>
  <c r="Q8" i="6"/>
  <c r="P8" i="6"/>
  <c r="O8" i="6"/>
  <c r="N8" i="6"/>
  <c r="M8" i="6"/>
  <c r="L8" i="6"/>
  <c r="K8" i="6"/>
  <c r="J8" i="6"/>
  <c r="C6" i="6"/>
  <c r="D6" i="6"/>
  <c r="E6" i="6"/>
  <c r="F6" i="6"/>
  <c r="G6" i="6"/>
  <c r="H6" i="6"/>
  <c r="I6" i="6"/>
  <c r="K6" i="6" s="1"/>
  <c r="B6" i="6"/>
  <c r="C5" i="6"/>
  <c r="D5" i="6"/>
  <c r="E5" i="6"/>
  <c r="F5" i="6"/>
  <c r="O5" i="6" s="1"/>
  <c r="G5" i="6"/>
  <c r="H5" i="6"/>
  <c r="I5" i="6"/>
  <c r="K5" i="6" s="1"/>
  <c r="B5" i="6"/>
  <c r="C4" i="6"/>
  <c r="D4" i="6"/>
  <c r="E4" i="6"/>
  <c r="F4" i="6"/>
  <c r="G4" i="6"/>
  <c r="H4" i="6"/>
  <c r="I4" i="6"/>
  <c r="B4" i="6"/>
  <c r="M4" i="6" s="1"/>
  <c r="J4" i="6"/>
  <c r="C3" i="6"/>
  <c r="D3" i="6"/>
  <c r="E3" i="6"/>
  <c r="E13" i="6" s="1"/>
  <c r="F3" i="6"/>
  <c r="F13" i="6" s="1"/>
  <c r="G3" i="6"/>
  <c r="H3" i="6"/>
  <c r="Q3" i="6" s="1"/>
  <c r="I3" i="6"/>
  <c r="B3" i="6"/>
  <c r="P3" i="6" s="1"/>
  <c r="D13" i="6"/>
  <c r="I12" i="6"/>
  <c r="H12" i="6"/>
  <c r="G12" i="6"/>
  <c r="F12" i="6"/>
  <c r="E12" i="6"/>
  <c r="D12" i="6"/>
  <c r="C12" i="6"/>
  <c r="B12" i="6"/>
  <c r="R11" i="6"/>
  <c r="Q11" i="6"/>
  <c r="P11" i="6"/>
  <c r="O11" i="6"/>
  <c r="N11" i="6"/>
  <c r="M11" i="6"/>
  <c r="L11" i="6"/>
  <c r="K11" i="6"/>
  <c r="R10" i="6"/>
  <c r="Q10" i="6"/>
  <c r="P10" i="6"/>
  <c r="O10" i="6"/>
  <c r="N10" i="6"/>
  <c r="M10" i="6"/>
  <c r="L10" i="6"/>
  <c r="K10" i="6"/>
  <c r="J10" i="6"/>
  <c r="R7" i="6"/>
  <c r="Q7" i="6"/>
  <c r="P7" i="6"/>
  <c r="O7" i="6"/>
  <c r="N7" i="6"/>
  <c r="M7" i="6"/>
  <c r="L7" i="6"/>
  <c r="K7" i="6"/>
  <c r="J7" i="6"/>
  <c r="R6" i="6"/>
  <c r="J6" i="6"/>
  <c r="R5" i="6"/>
  <c r="Q5" i="6"/>
  <c r="M5" i="6"/>
  <c r="L5" i="6"/>
  <c r="J5" i="6"/>
  <c r="R4" i="6"/>
  <c r="N4" i="6"/>
  <c r="L4" i="6"/>
  <c r="R3" i="6"/>
  <c r="J3" i="6"/>
  <c r="I10" i="4"/>
  <c r="H10" i="4"/>
  <c r="G10" i="4"/>
  <c r="F10" i="4"/>
  <c r="E10" i="4"/>
  <c r="D10" i="4"/>
  <c r="C10" i="4"/>
  <c r="B10" i="4"/>
  <c r="R9" i="4"/>
  <c r="Q9" i="4"/>
  <c r="M9" i="4"/>
  <c r="J9" i="4"/>
  <c r="K9" i="4"/>
  <c r="P9" i="4"/>
  <c r="O9" i="4"/>
  <c r="N9" i="4"/>
  <c r="L9" i="4"/>
  <c r="R8" i="4"/>
  <c r="N8" i="4"/>
  <c r="J8" i="4"/>
  <c r="K8" i="4"/>
  <c r="Q8" i="4"/>
  <c r="P8" i="4"/>
  <c r="O8" i="4"/>
  <c r="M8" i="4"/>
  <c r="L8" i="4"/>
  <c r="R7" i="4"/>
  <c r="O7" i="4"/>
  <c r="K7" i="4"/>
  <c r="J7" i="4"/>
  <c r="Q7" i="4"/>
  <c r="P7" i="4"/>
  <c r="N7" i="4"/>
  <c r="M7" i="4"/>
  <c r="L7" i="4"/>
  <c r="R6" i="4"/>
  <c r="P6" i="4"/>
  <c r="L6" i="4"/>
  <c r="J6" i="4"/>
  <c r="Q6" i="4"/>
  <c r="O6" i="4"/>
  <c r="N6" i="4"/>
  <c r="M6" i="4"/>
  <c r="K6" i="4"/>
  <c r="R5" i="4"/>
  <c r="Q5" i="4"/>
  <c r="M5" i="4"/>
  <c r="J5" i="4"/>
  <c r="K5" i="4"/>
  <c r="P5" i="4"/>
  <c r="O5" i="4"/>
  <c r="N5" i="4"/>
  <c r="L5" i="4"/>
  <c r="R4" i="4"/>
  <c r="J4" i="4"/>
  <c r="Q4" i="4"/>
  <c r="P4" i="4"/>
  <c r="O4" i="4"/>
  <c r="M4" i="4"/>
  <c r="L4" i="4"/>
  <c r="K4" i="4"/>
  <c r="R3" i="4"/>
  <c r="O3" i="4"/>
  <c r="K3" i="4"/>
  <c r="J3" i="4"/>
  <c r="I11" i="4"/>
  <c r="H11" i="4"/>
  <c r="P3" i="4"/>
  <c r="F11" i="4"/>
  <c r="N3" i="4"/>
  <c r="M3" i="4"/>
  <c r="L3" i="4"/>
  <c r="B11" i="4"/>
  <c r="P3" i="1"/>
  <c r="K3" i="1"/>
  <c r="J3" i="1"/>
  <c r="L3" i="1"/>
  <c r="M3" i="1"/>
  <c r="N3" i="1"/>
  <c r="O3" i="1"/>
  <c r="Q3" i="1"/>
  <c r="R3" i="1"/>
  <c r="M4" i="1"/>
  <c r="L4" i="1"/>
  <c r="Q4" i="1"/>
  <c r="J4" i="1"/>
  <c r="K4" i="1"/>
  <c r="P4" i="1"/>
  <c r="R4" i="1"/>
  <c r="L5" i="1"/>
  <c r="P5" i="1"/>
  <c r="K5" i="1"/>
  <c r="J5" i="1"/>
  <c r="O5" i="1"/>
  <c r="Q5" i="1"/>
  <c r="R5" i="1"/>
  <c r="O6" i="1"/>
  <c r="K6" i="1"/>
  <c r="J6" i="1"/>
  <c r="L6" i="1"/>
  <c r="M6" i="1"/>
  <c r="N6" i="1"/>
  <c r="P6" i="1"/>
  <c r="Q6" i="1"/>
  <c r="R6" i="1"/>
  <c r="N7" i="1"/>
  <c r="Q7" i="1"/>
  <c r="K7" i="1"/>
  <c r="J7" i="1"/>
  <c r="L7" i="1"/>
  <c r="M7" i="1"/>
  <c r="O7" i="1"/>
  <c r="P7" i="1"/>
  <c r="R7" i="1"/>
  <c r="M8" i="1"/>
  <c r="P8" i="1"/>
  <c r="Q8" i="1"/>
  <c r="K8" i="1"/>
  <c r="J8" i="1"/>
  <c r="L8" i="1"/>
  <c r="N8" i="1"/>
  <c r="O8" i="1"/>
  <c r="R8" i="1"/>
  <c r="L9" i="1"/>
  <c r="O9" i="1"/>
  <c r="J9" i="1"/>
  <c r="K9" i="1"/>
  <c r="M9" i="1"/>
  <c r="N9" i="1"/>
  <c r="P9" i="1"/>
  <c r="Q9" i="1"/>
  <c r="R9" i="1"/>
  <c r="B10" i="1"/>
  <c r="C10" i="1"/>
  <c r="D10" i="1"/>
  <c r="E10" i="1"/>
  <c r="F10" i="1"/>
  <c r="G10" i="1"/>
  <c r="H10" i="1"/>
  <c r="I10" i="1"/>
  <c r="B11" i="1"/>
  <c r="B11" i="3"/>
  <c r="I10" i="3"/>
  <c r="H10" i="3"/>
  <c r="G10" i="3"/>
  <c r="F10" i="3"/>
  <c r="E10" i="3"/>
  <c r="D10" i="3"/>
  <c r="C10" i="3"/>
  <c r="B10" i="3"/>
  <c r="R9" i="3"/>
  <c r="K9" i="3"/>
  <c r="J9" i="3"/>
  <c r="Q9" i="3"/>
  <c r="P9" i="3"/>
  <c r="O9" i="3"/>
  <c r="N9" i="3"/>
  <c r="M9" i="3"/>
  <c r="L9" i="3"/>
  <c r="R8" i="3"/>
  <c r="L8" i="3"/>
  <c r="J8" i="3"/>
  <c r="Q8" i="3"/>
  <c r="P8" i="3"/>
  <c r="O8" i="3"/>
  <c r="N8" i="3"/>
  <c r="M8" i="3"/>
  <c r="K8" i="3"/>
  <c r="R7" i="3"/>
  <c r="M7" i="3"/>
  <c r="J7" i="3"/>
  <c r="Q7" i="3"/>
  <c r="P7" i="3"/>
  <c r="O7" i="3"/>
  <c r="N7" i="3"/>
  <c r="L7" i="3"/>
  <c r="K7" i="3"/>
  <c r="R6" i="3"/>
  <c r="N6" i="3"/>
  <c r="J6" i="3"/>
  <c r="Q6" i="3"/>
  <c r="P6" i="3"/>
  <c r="O6" i="3"/>
  <c r="M6" i="3"/>
  <c r="L6" i="3"/>
  <c r="K6" i="3"/>
  <c r="R5" i="3"/>
  <c r="O5" i="3"/>
  <c r="J5" i="3"/>
  <c r="Q5" i="3"/>
  <c r="P5" i="3"/>
  <c r="N5" i="3"/>
  <c r="M5" i="3"/>
  <c r="L5" i="3"/>
  <c r="K5" i="3"/>
  <c r="R4" i="3"/>
  <c r="P4" i="3"/>
  <c r="J4" i="3"/>
  <c r="Q4" i="3"/>
  <c r="O4" i="3"/>
  <c r="N4" i="3"/>
  <c r="M4" i="3"/>
  <c r="L4" i="3"/>
  <c r="K4" i="3"/>
  <c r="R3" i="3"/>
  <c r="Q3" i="3"/>
  <c r="J3" i="3"/>
  <c r="I11" i="3"/>
  <c r="H11" i="3"/>
  <c r="P3" i="3"/>
  <c r="O3" i="3"/>
  <c r="N3" i="3"/>
  <c r="M3" i="3"/>
  <c r="L3" i="3"/>
  <c r="G11" i="2"/>
  <c r="D11" i="2"/>
  <c r="I10" i="2"/>
  <c r="H10" i="2"/>
  <c r="G10" i="2"/>
  <c r="F10" i="2"/>
  <c r="E10" i="2"/>
  <c r="D10" i="2"/>
  <c r="C10" i="2"/>
  <c r="B10" i="2"/>
  <c r="R9" i="2"/>
  <c r="P9" i="2"/>
  <c r="M9" i="2"/>
  <c r="J9" i="2"/>
  <c r="K9" i="2"/>
  <c r="Q9" i="2"/>
  <c r="O9" i="2"/>
  <c r="N9" i="2"/>
  <c r="L9" i="2"/>
  <c r="R8" i="2"/>
  <c r="Q8" i="2"/>
  <c r="N8" i="2"/>
  <c r="J8" i="2"/>
  <c r="K8" i="2"/>
  <c r="P8" i="2"/>
  <c r="O8" i="2"/>
  <c r="M8" i="2"/>
  <c r="L8" i="2"/>
  <c r="R7" i="2"/>
  <c r="O7" i="2"/>
  <c r="J7" i="2"/>
  <c r="Q7" i="2"/>
  <c r="P7" i="2"/>
  <c r="N7" i="2"/>
  <c r="M7" i="2"/>
  <c r="L7" i="2"/>
  <c r="K7" i="2"/>
  <c r="R6" i="2"/>
  <c r="P6" i="2"/>
  <c r="J6" i="2"/>
  <c r="K6" i="2"/>
  <c r="Q6" i="2"/>
  <c r="O6" i="2"/>
  <c r="N6" i="2"/>
  <c r="M6" i="2"/>
  <c r="L6" i="2"/>
  <c r="R5" i="2"/>
  <c r="Q5" i="2"/>
  <c r="J5" i="2"/>
  <c r="K5" i="2"/>
  <c r="P5" i="2"/>
  <c r="O5" i="2"/>
  <c r="N5" i="2"/>
  <c r="M5" i="2"/>
  <c r="L5" i="2"/>
  <c r="R4" i="2"/>
  <c r="J4" i="2"/>
  <c r="Q4" i="2"/>
  <c r="P4" i="2"/>
  <c r="O4" i="2"/>
  <c r="N4" i="2"/>
  <c r="L4" i="2"/>
  <c r="M4" i="2"/>
  <c r="R3" i="2"/>
  <c r="N3" i="2"/>
  <c r="K3" i="2"/>
  <c r="J3" i="2"/>
  <c r="I11" i="2"/>
  <c r="Q3" i="2"/>
  <c r="P3" i="2"/>
  <c r="O3" i="2"/>
  <c r="M3" i="2"/>
  <c r="C11" i="2"/>
  <c r="D12" i="2" s="1"/>
  <c r="D14" i="2" s="1"/>
  <c r="B11" i="2"/>
  <c r="G13" i="6" l="1"/>
  <c r="L6" i="6"/>
  <c r="I13" i="6"/>
  <c r="P5" i="6"/>
  <c r="Q6" i="6"/>
  <c r="C13" i="6"/>
  <c r="C14" i="6" s="1"/>
  <c r="N6" i="6"/>
  <c r="M6" i="6"/>
  <c r="O6" i="6"/>
  <c r="P6" i="6"/>
  <c r="N5" i="6"/>
  <c r="H13" i="6"/>
  <c r="O4" i="6"/>
  <c r="P4" i="6"/>
  <c r="B13" i="6"/>
  <c r="Q4" i="6"/>
  <c r="K4" i="6"/>
  <c r="K3" i="6"/>
  <c r="L3" i="6"/>
  <c r="M3" i="6"/>
  <c r="N3" i="6"/>
  <c r="O3" i="6"/>
  <c r="N4" i="4"/>
  <c r="Q3" i="4"/>
  <c r="C11" i="4"/>
  <c r="D11" i="4"/>
  <c r="E11" i="4"/>
  <c r="G11" i="4"/>
  <c r="I11" i="1"/>
  <c r="N5" i="1"/>
  <c r="O4" i="1"/>
  <c r="H11" i="1"/>
  <c r="M5" i="1"/>
  <c r="N4" i="1"/>
  <c r="G11" i="1"/>
  <c r="F11" i="1"/>
  <c r="E11" i="1"/>
  <c r="D11" i="1"/>
  <c r="C11" i="1"/>
  <c r="C11" i="3"/>
  <c r="K3" i="3"/>
  <c r="D11" i="3"/>
  <c r="E11" i="3"/>
  <c r="F11" i="3"/>
  <c r="G11" i="3"/>
  <c r="K4" i="2"/>
  <c r="E11" i="2"/>
  <c r="F11" i="2"/>
  <c r="H11" i="2"/>
  <c r="L3" i="2"/>
  <c r="G14" i="6" l="1"/>
  <c r="E14" i="6" s="1"/>
  <c r="D14" i="6"/>
</calcChain>
</file>

<file path=xl/sharedStrings.xml><?xml version="1.0" encoding="utf-8"?>
<sst xmlns="http://schemas.openxmlformats.org/spreadsheetml/2006/main" count="247" uniqueCount="40">
  <si>
    <r>
      <rPr>
        <b/>
        <sz val="20"/>
        <color theme="1"/>
        <rFont val="Aptos Narrow"/>
        <scheme val="minor"/>
      </rPr>
      <t xml:space="preserve">WEEK 6 </t>
    </r>
    <r>
      <rPr>
        <sz val="20"/>
        <color theme="1"/>
        <rFont val="Aptos Narrow"/>
        <scheme val="minor"/>
      </rPr>
      <t>(2/19 - 2/25)</t>
    </r>
  </si>
  <si>
    <t># Printed</t>
  </si>
  <si>
    <t>Bypass</t>
  </si>
  <si>
    <t>No Show</t>
  </si>
  <si>
    <t>Declined</t>
  </si>
  <si>
    <t>Duplicates</t>
  </si>
  <si>
    <t>Digital-only</t>
  </si>
  <si>
    <t>Stolen</t>
  </si>
  <si>
    <t># Sold</t>
  </si>
  <si>
    <t>Success Rate</t>
  </si>
  <si>
    <t>Monday</t>
  </si>
  <si>
    <t>Tuesday</t>
  </si>
  <si>
    <t>Wednesday</t>
  </si>
  <si>
    <t>Thursday</t>
  </si>
  <si>
    <t>Friday</t>
  </si>
  <si>
    <t>Saturday</t>
  </si>
  <si>
    <t>Sunday</t>
  </si>
  <si>
    <t>Week Totals</t>
  </si>
  <si>
    <r>
      <rPr>
        <b/>
        <sz val="20"/>
        <color theme="1"/>
        <rFont val="Aptos Narrow"/>
        <scheme val="minor"/>
      </rPr>
      <t xml:space="preserve">WEEK 5 </t>
    </r>
    <r>
      <rPr>
        <sz val="20"/>
        <color theme="1"/>
        <rFont val="Aptos Narrow"/>
        <scheme val="minor"/>
      </rPr>
      <t>(2/12 - 2/18)</t>
    </r>
  </si>
  <si>
    <r>
      <rPr>
        <b/>
        <sz val="20"/>
        <color theme="1"/>
        <rFont val="Aptos Narrow"/>
        <scheme val="minor"/>
      </rPr>
      <t xml:space="preserve">WEEK 7 </t>
    </r>
    <r>
      <rPr>
        <sz val="20"/>
        <color theme="1"/>
        <rFont val="Aptos Narrow"/>
        <scheme val="minor"/>
      </rPr>
      <t>(2/26 - 3/03)</t>
    </r>
  </si>
  <si>
    <r>
      <rPr>
        <b/>
        <sz val="20"/>
        <color theme="1"/>
        <rFont val="Aptos Narrow"/>
        <scheme val="minor"/>
      </rPr>
      <t xml:space="preserve">WEEK 4 </t>
    </r>
    <r>
      <rPr>
        <sz val="20"/>
        <color theme="1"/>
        <rFont val="Aptos Narrow"/>
        <scheme val="minor"/>
      </rPr>
      <t>(2/5 - 2/11)</t>
    </r>
  </si>
  <si>
    <t>WEEK 04 (2/05 - 2/11)</t>
  </si>
  <si>
    <t>WEEK 05 (2/12 - 2/18)</t>
  </si>
  <si>
    <t>WEEK 06 (2/19 - 2/25)</t>
  </si>
  <si>
    <t>WEEK 07 (2/26 - 3/03)</t>
  </si>
  <si>
    <r>
      <rPr>
        <b/>
        <sz val="20"/>
        <color theme="1"/>
        <rFont val="Aptos Narrow"/>
        <scheme val="minor"/>
      </rPr>
      <t xml:space="preserve">WEEK 8 </t>
    </r>
    <r>
      <rPr>
        <sz val="20"/>
        <color theme="1"/>
        <rFont val="Aptos Narrow"/>
        <scheme val="minor"/>
      </rPr>
      <t>(3/04 - 3/10)</t>
    </r>
  </si>
  <si>
    <r>
      <rPr>
        <b/>
        <sz val="20"/>
        <color theme="1"/>
        <rFont val="Aptos Narrow"/>
        <scheme val="minor"/>
      </rPr>
      <t xml:space="preserve">8 WEEK REPORT </t>
    </r>
    <r>
      <rPr>
        <sz val="20"/>
        <color theme="1"/>
        <rFont val="Aptos Narrow"/>
        <scheme val="minor"/>
      </rPr>
      <t>(2/5 - 3/31)</t>
    </r>
  </si>
  <si>
    <t>Overall weekly
Success Rate</t>
  </si>
  <si>
    <t>WEEK 08 (3/04 - 3/10)</t>
  </si>
  <si>
    <r>
      <rPr>
        <b/>
        <sz val="20"/>
        <color theme="1"/>
        <rFont val="Aptos Narrow"/>
        <scheme val="minor"/>
      </rPr>
      <t xml:space="preserve">WEEK 9 </t>
    </r>
    <r>
      <rPr>
        <sz val="20"/>
        <color theme="1"/>
        <rFont val="Aptos Narrow"/>
        <scheme val="minor"/>
      </rPr>
      <t>(3/11 - 3/17)</t>
    </r>
  </si>
  <si>
    <r>
      <rPr>
        <b/>
        <sz val="20"/>
        <color theme="1"/>
        <rFont val="Aptos Narrow"/>
        <scheme val="minor"/>
      </rPr>
      <t xml:space="preserve">WEEK 10 </t>
    </r>
    <r>
      <rPr>
        <sz val="20"/>
        <color theme="1"/>
        <rFont val="Aptos Narrow"/>
        <scheme val="minor"/>
      </rPr>
      <t>(3/18 - 3/23)</t>
    </r>
  </si>
  <si>
    <r>
      <rPr>
        <b/>
        <sz val="20"/>
        <color theme="1"/>
        <rFont val="Aptos Narrow"/>
        <scheme val="minor"/>
      </rPr>
      <t xml:space="preserve">WEEK 11 </t>
    </r>
    <r>
      <rPr>
        <sz val="20"/>
        <color theme="1"/>
        <rFont val="Aptos Narrow"/>
        <scheme val="minor"/>
      </rPr>
      <t>(3/25 - 3/31)</t>
    </r>
  </si>
  <si>
    <t>WEEK 10 (3/18 - 3/23)</t>
  </si>
  <si>
    <t>WEEK 11 (3/25 - 3/31)</t>
  </si>
  <si>
    <t>^ % of lost sales due to no customer return</t>
  </si>
  <si>
    <t>^% of total potential sales lost to no customer return^</t>
  </si>
  <si>
    <t>waste sheets</t>
  </si>
  <si>
    <r>
      <rPr>
        <b/>
        <sz val="20"/>
        <color theme="1"/>
        <rFont val="Aptos Narrow"/>
        <scheme val="minor"/>
      </rPr>
      <t xml:space="preserve">WEEK 12 </t>
    </r>
    <r>
      <rPr>
        <sz val="20"/>
        <color theme="1"/>
        <rFont val="Aptos Narrow"/>
        <scheme val="minor"/>
      </rPr>
      <t>(04/01 - 04/07)</t>
    </r>
  </si>
  <si>
    <t>WEEK 09 (3/11 - 3/17)</t>
  </si>
  <si>
    <t>WEEK 12 (4/01 - 4/07)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</si>
</sst>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20"/>
      <color theme="1"/>
      <name val="Aptos Narrow"/>
      <scheme val="minor"/>
    </font>
    <font>
      <b/>
      <sz val="20"/>
      <color theme="1"/>
      <name val="Aptos Narrow"/>
      <scheme val="minor"/>
    </font>
    <font>
      <sz val="9"/>
      <color theme="1"/>
      <name val="Aptos Narrow"/>
      <family val="2"/>
      <scheme val="minor"/>
    </font>
    <font>
      <sz val="9"/>
      <color theme="0" tint="-0.499984740745262"/>
      <name val="Aptos Narrow"/>
      <family val="2"/>
      <scheme val="minor"/>
    </font>
    <font>
      <sz val="7"/>
      <color theme="1"/>
      <name val="Aptos Narrow"/>
      <family val="2"/>
      <scheme val="minor"/>
    </font>
    <font>
      <b/>
      <sz val="9"/>
      <color rgb="FF0070C0"/>
      <name val="Aptos Narrow"/>
      <scheme val="minor"/>
    </font>
    <font>
      <b/>
      <sz val="9"/>
      <color rgb="FFFF00FF"/>
      <name val="Aptos Narrow"/>
      <scheme val="minor"/>
    </font>
    <font>
      <b/>
      <sz val="9"/>
      <color rgb="FFCC9900"/>
      <name val="Aptos Narrow"/>
      <scheme val="minor"/>
    </font>
    <font>
      <b/>
      <sz val="9"/>
      <color theme="9" tint="-0.249977111117893"/>
      <name val="Aptos Narrow"/>
      <scheme val="minor"/>
    </font>
    <font>
      <b/>
      <sz val="9"/>
      <color rgb="FF7030A0"/>
      <name val="Aptos Narrow"/>
      <scheme val="minor"/>
    </font>
    <font>
      <b/>
      <sz val="9"/>
      <color rgb="FF92D050"/>
      <name val="Aptos Narrow"/>
      <scheme val="minor"/>
    </font>
    <font>
      <b/>
      <sz val="9"/>
      <color rgb="FFFF0000"/>
      <name val="Aptos Narrow"/>
      <scheme val="minor"/>
    </font>
    <font>
      <b/>
      <sz val="9"/>
      <color rgb="FF00B050"/>
      <name val="Aptos Narrow"/>
      <scheme val="minor"/>
    </font>
    <font>
      <b/>
      <sz val="9"/>
      <color theme="1"/>
      <name val="Aptos Narrow"/>
      <scheme val="minor"/>
    </font>
    <font>
      <sz val="9"/>
      <color theme="0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7"/>
      <color theme="0" tint="-0.499984740745262"/>
      <name val="Aptos Narrow"/>
      <family val="2"/>
      <scheme val="minor"/>
    </font>
    <font>
      <sz val="6"/>
      <color theme="1"/>
      <name val="Aptos Narrow"/>
      <family val="2"/>
      <scheme val="minor"/>
    </font>
    <font>
      <b/>
      <sz val="8"/>
      <color theme="1"/>
      <name val="Aptos Narrow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 textRotation="90"/>
    </xf>
    <xf numFmtId="0" fontId="4" fillId="0" borderId="0" xfId="0" applyFont="1" applyAlignment="1">
      <alignment horizontal="center" textRotation="90"/>
    </xf>
    <xf numFmtId="0" fontId="5" fillId="0" borderId="0" xfId="0" applyFont="1" applyAlignment="1">
      <alignment horizontal="left" textRotation="90"/>
    </xf>
    <xf numFmtId="0" fontId="4" fillId="2" borderId="0" xfId="0" applyFont="1" applyFill="1" applyAlignment="1">
      <alignment horizontal="center"/>
    </xf>
    <xf numFmtId="0" fontId="6" fillId="0" borderId="0" xfId="0" applyFont="1" applyAlignment="1">
      <alignment horizontal="right"/>
    </xf>
    <xf numFmtId="9" fontId="4" fillId="0" borderId="0" xfId="1" applyFont="1"/>
    <xf numFmtId="9" fontId="5" fillId="0" borderId="0" xfId="1" applyFont="1" applyAlignment="1">
      <alignment horizontal="left"/>
    </xf>
    <xf numFmtId="0" fontId="7" fillId="0" borderId="0" xfId="0" applyFont="1" applyAlignment="1">
      <alignment horizontal="center" textRotation="90"/>
    </xf>
    <xf numFmtId="0" fontId="8" fillId="0" borderId="0" xfId="0" applyFont="1" applyAlignment="1">
      <alignment horizontal="center" textRotation="90"/>
    </xf>
    <xf numFmtId="0" fontId="9" fillId="0" borderId="0" xfId="0" applyFont="1" applyAlignment="1">
      <alignment horizontal="center" textRotation="90"/>
    </xf>
    <xf numFmtId="0" fontId="10" fillId="0" borderId="0" xfId="0" applyFont="1" applyAlignment="1">
      <alignment horizontal="center" textRotation="90"/>
    </xf>
    <xf numFmtId="0" fontId="11" fillId="0" borderId="0" xfId="0" applyFont="1" applyAlignment="1">
      <alignment horizontal="center" textRotation="90"/>
    </xf>
    <xf numFmtId="0" fontId="12" fillId="0" borderId="0" xfId="0" applyFont="1" applyAlignment="1">
      <alignment horizontal="center" textRotation="90"/>
    </xf>
    <xf numFmtId="0" fontId="13" fillId="0" borderId="0" xfId="0" applyFont="1" applyAlignment="1">
      <alignment horizontal="center" textRotation="90"/>
    </xf>
    <xf numFmtId="0" fontId="14" fillId="0" borderId="0" xfId="0" applyFont="1" applyAlignment="1">
      <alignment horizontal="center" textRotation="90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6" fillId="3" borderId="0" xfId="0" applyFont="1" applyFill="1"/>
    <xf numFmtId="0" fontId="13" fillId="4" borderId="0" xfId="0" applyFont="1" applyFill="1" applyAlignment="1">
      <alignment horizontal="center" vertical="center"/>
    </xf>
    <xf numFmtId="9" fontId="17" fillId="0" borderId="0" xfId="1" applyFont="1" applyAlignment="1">
      <alignment horizontal="center"/>
    </xf>
    <xf numFmtId="0" fontId="4" fillId="5" borderId="0" xfId="0" applyFont="1" applyFill="1"/>
    <xf numFmtId="0" fontId="17" fillId="0" borderId="0" xfId="0" applyFont="1" applyAlignment="1">
      <alignment horizontal="right"/>
    </xf>
    <xf numFmtId="0" fontId="4" fillId="6" borderId="0" xfId="0" applyFont="1" applyFill="1"/>
    <xf numFmtId="0" fontId="4" fillId="7" borderId="0" xfId="0" applyFont="1" applyFill="1"/>
    <xf numFmtId="0" fontId="4" fillId="4" borderId="0" xfId="0" applyFont="1" applyFill="1"/>
    <xf numFmtId="0" fontId="6" fillId="7" borderId="0" xfId="0" applyFont="1" applyFill="1"/>
    <xf numFmtId="0" fontId="17" fillId="0" borderId="0" xfId="0" applyFont="1" applyAlignment="1">
      <alignment horizontal="right" vertical="center" textRotation="90"/>
    </xf>
    <xf numFmtId="0" fontId="5" fillId="0" borderId="0" xfId="0" applyFont="1" applyAlignment="1">
      <alignment horizontal="center" textRotation="90"/>
    </xf>
    <xf numFmtId="0" fontId="4" fillId="8" borderId="0" xfId="0" applyFont="1" applyFill="1"/>
    <xf numFmtId="9" fontId="5" fillId="0" borderId="0" xfId="1" applyFont="1"/>
    <xf numFmtId="0" fontId="4" fillId="9" borderId="0" xfId="0" applyFont="1" applyFill="1"/>
    <xf numFmtId="0" fontId="4" fillId="10" borderId="0" xfId="0" applyFont="1" applyFill="1"/>
    <xf numFmtId="0" fontId="4" fillId="0" borderId="0" xfId="0" applyFont="1" applyAlignment="1">
      <alignment horizontal="center" vertical="center" textRotation="90" wrapText="1"/>
    </xf>
    <xf numFmtId="0" fontId="4" fillId="0" borderId="0" xfId="0" applyFont="1" applyAlignment="1">
      <alignment horizontal="left" textRotation="90"/>
    </xf>
    <xf numFmtId="0" fontId="17" fillId="11" borderId="0" xfId="0" applyFont="1" applyFill="1"/>
    <xf numFmtId="0" fontId="4" fillId="2" borderId="0" xfId="0" applyFont="1" applyFill="1" applyAlignment="1">
      <alignment horizontal="left"/>
    </xf>
    <xf numFmtId="0" fontId="19" fillId="0" borderId="0" xfId="0" applyFont="1" applyAlignment="1">
      <alignment horizontal="center"/>
    </xf>
    <xf numFmtId="9" fontId="19" fillId="0" borderId="0" xfId="1" applyFont="1" applyAlignment="1">
      <alignment horizontal="center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9" fontId="20" fillId="0" borderId="0" xfId="1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07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108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109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10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111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112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113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121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122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3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87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88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89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0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98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99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Waste Sheets</a:t>
            </a:r>
          </a:p>
        </c:rich>
      </c:tx>
      <c:layout>
        <c:manualLayout>
          <c:xMode val="edge"/>
          <c:yMode val="edge"/>
          <c:x val="0.69488117901923452"/>
          <c:y val="0.808219178082191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923917114932364"/>
          <c:y val="0.26158891076115487"/>
          <c:w val="0.49962711566606555"/>
          <c:h val="0.67918077427821522"/>
        </c:manualLayout>
      </c:layout>
      <c:pieChart>
        <c:varyColors val="1"/>
        <c:ser>
          <c:idx val="0"/>
          <c:order val="0"/>
          <c:tx>
            <c:strRef>
              <c:f>FEB!$A$13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0B8-45A4-A0B3-9F191ABD2338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0B8-45A4-A0B3-9F191ABD2338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0B8-45A4-A0B3-9F191ABD2338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0B8-45A4-A0B3-9F191ABD2338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0B8-45A4-A0B3-9F191ABD2338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0B8-45A4-A0B3-9F191ABD2338}"/>
              </c:ext>
            </c:extLst>
          </c:dPt>
          <c:dLbls>
            <c:dLbl>
              <c:idx val="0"/>
              <c:layout>
                <c:manualLayout>
                  <c:x val="6.4607218847625589E-2"/>
                  <c:y val="-3.47833793503084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0B8-45A4-A0B3-9F191ABD2338}"/>
                </c:ext>
              </c:extLst>
            </c:dLbl>
            <c:dLbl>
              <c:idx val="1"/>
              <c:layout>
                <c:manualLayout>
                  <c:x val="6.0136951123914414E-2"/>
                  <c:y val="-4.22923228346457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0B8-45A4-A0B3-9F191ABD2338}"/>
                </c:ext>
              </c:extLst>
            </c:dLbl>
            <c:dLbl>
              <c:idx val="2"/>
              <c:layout>
                <c:manualLayout>
                  <c:x val="-7.4702886247877784E-2"/>
                  <c:y val="-8.6874409820585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0B8-45A4-A0B3-9F191ABD2338}"/>
                </c:ext>
              </c:extLst>
            </c:dLbl>
            <c:dLbl>
              <c:idx val="3"/>
              <c:layout>
                <c:manualLayout>
                  <c:x val="-0.22693450944350693"/>
                  <c:y val="0.1067173623844964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0B8-45A4-A0B3-9F191ABD2338}"/>
                </c:ext>
              </c:extLst>
            </c:dLbl>
            <c:dLbl>
              <c:idx val="4"/>
              <c:layout>
                <c:manualLayout>
                  <c:x val="-0.1813217048126938"/>
                  <c:y val="-4.910293747528134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0B8-45A4-A0B3-9F191ABD2338}"/>
                </c:ext>
              </c:extLst>
            </c:dLbl>
            <c:dLbl>
              <c:idx val="5"/>
              <c:layout>
                <c:manualLayout>
                  <c:x val="2.7502934804854728E-2"/>
                  <c:y val="-9.23713910761154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0B8-45A4-A0B3-9F191ABD2338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FEB!$C$12:$H$12</c:f>
              <c:strCache>
                <c:ptCount val="6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</c:strCache>
            </c:strRef>
          </c:cat>
          <c:val>
            <c:numRef>
              <c:f>FEB!$C$13:$H$13</c:f>
              <c:numCache>
                <c:formatCode>General</c:formatCode>
                <c:ptCount val="6"/>
                <c:pt idx="0">
                  <c:v>350</c:v>
                </c:pt>
                <c:pt idx="1">
                  <c:v>504</c:v>
                </c:pt>
                <c:pt idx="2">
                  <c:v>1432</c:v>
                </c:pt>
                <c:pt idx="3">
                  <c:v>486</c:v>
                </c:pt>
                <c:pt idx="4">
                  <c:v>60</c:v>
                </c:pt>
                <c:pt idx="5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0B8-45A4-A0B3-9F191ABD2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051731727943577"/>
          <c:y val="5.9580052493438333E-2"/>
          <c:w val="0.15883134912206856"/>
          <c:h val="0.28997228017971999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8 week Sales </a:t>
            </a:r>
            <a:r>
              <a:rPr lang="en-US" sz="1050" baseline="0"/>
              <a:t> (potential vs. actual)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609148390563344E-2"/>
          <c:y val="0.1735204678362573"/>
          <c:w val="0.8969515605638394"/>
          <c:h val="0.643680066307501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FEB!$B$2</c:f>
              <c:strCache>
                <c:ptCount val="1"/>
                <c:pt idx="0">
                  <c:v># Printed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FEB!$A$3:$A$11</c:f>
              <c:strCache>
                <c:ptCount val="9"/>
                <c:pt idx="0">
                  <c:v>WEEK 04 (2/05 - 2/11)</c:v>
                </c:pt>
                <c:pt idx="1">
                  <c:v>WEEK 05 (2/12 - 2/18)</c:v>
                </c:pt>
                <c:pt idx="2">
                  <c:v>WEEK 06 (2/19 - 2/25)</c:v>
                </c:pt>
                <c:pt idx="3">
                  <c:v>WEEK 07 (2/26 - 3/03)</c:v>
                </c:pt>
                <c:pt idx="4">
                  <c:v>WEEK 08 (3/04 - 3/10)</c:v>
                </c:pt>
                <c:pt idx="5">
                  <c:v>WEEK 09 (3/11 - 3/17)</c:v>
                </c:pt>
                <c:pt idx="6">
                  <c:v>WEEK 10 (3/18 - 3/23)</c:v>
                </c:pt>
                <c:pt idx="7">
                  <c:v>WEEK 11 (3/25 - 3/31)</c:v>
                </c:pt>
                <c:pt idx="8">
                  <c:v>WEEK 12 (4/01 - 4/07)</c:v>
                </c:pt>
              </c:strCache>
            </c:strRef>
          </c:cat>
          <c:val>
            <c:numRef>
              <c:f>FEB!$B$3:$B$11</c:f>
              <c:numCache>
                <c:formatCode>General</c:formatCode>
                <c:ptCount val="9"/>
                <c:pt idx="0">
                  <c:v>486</c:v>
                </c:pt>
                <c:pt idx="1">
                  <c:v>679</c:v>
                </c:pt>
                <c:pt idx="2">
                  <c:v>429</c:v>
                </c:pt>
                <c:pt idx="3">
                  <c:v>333</c:v>
                </c:pt>
                <c:pt idx="4">
                  <c:v>230</c:v>
                </c:pt>
                <c:pt idx="5">
                  <c:v>1106</c:v>
                </c:pt>
                <c:pt idx="6">
                  <c:v>171</c:v>
                </c:pt>
                <c:pt idx="7">
                  <c:v>933</c:v>
                </c:pt>
                <c:pt idx="8">
                  <c:v>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A6-482C-ADC3-ABADB05F7503}"/>
            </c:ext>
          </c:extLst>
        </c:ser>
        <c:ser>
          <c:idx val="7"/>
          <c:order val="1"/>
          <c:tx>
            <c:strRef>
              <c:f>FEB!$I$2</c:f>
              <c:strCache>
                <c:ptCount val="1"/>
                <c:pt idx="0">
                  <c:v># Sold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FEB!$A$3:$A$11</c:f>
              <c:strCache>
                <c:ptCount val="9"/>
                <c:pt idx="0">
                  <c:v>WEEK 04 (2/05 - 2/11)</c:v>
                </c:pt>
                <c:pt idx="1">
                  <c:v>WEEK 05 (2/12 - 2/18)</c:v>
                </c:pt>
                <c:pt idx="2">
                  <c:v>WEEK 06 (2/19 - 2/25)</c:v>
                </c:pt>
                <c:pt idx="3">
                  <c:v>WEEK 07 (2/26 - 3/03)</c:v>
                </c:pt>
                <c:pt idx="4">
                  <c:v>WEEK 08 (3/04 - 3/10)</c:v>
                </c:pt>
                <c:pt idx="5">
                  <c:v>WEEK 09 (3/11 - 3/17)</c:v>
                </c:pt>
                <c:pt idx="6">
                  <c:v>WEEK 10 (3/18 - 3/23)</c:v>
                </c:pt>
                <c:pt idx="7">
                  <c:v>WEEK 11 (3/25 - 3/31)</c:v>
                </c:pt>
                <c:pt idx="8">
                  <c:v>WEEK 12 (4/01 - 4/07)</c:v>
                </c:pt>
              </c:strCache>
            </c:strRef>
          </c:cat>
          <c:val>
            <c:numRef>
              <c:f>FEB!$I$3:$I$11</c:f>
              <c:numCache>
                <c:formatCode>General</c:formatCode>
                <c:ptCount val="9"/>
                <c:pt idx="0">
                  <c:v>222</c:v>
                </c:pt>
                <c:pt idx="1">
                  <c:v>318</c:v>
                </c:pt>
                <c:pt idx="2">
                  <c:v>199</c:v>
                </c:pt>
                <c:pt idx="3">
                  <c:v>196</c:v>
                </c:pt>
                <c:pt idx="4">
                  <c:v>125</c:v>
                </c:pt>
                <c:pt idx="5">
                  <c:v>572</c:v>
                </c:pt>
                <c:pt idx="6">
                  <c:v>85</c:v>
                </c:pt>
                <c:pt idx="7">
                  <c:v>457</c:v>
                </c:pt>
                <c:pt idx="8">
                  <c:v>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A6-482C-ADC3-ABADB05F7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2180063"/>
        <c:axId val="734609455"/>
      </c:barChart>
      <c:catAx>
        <c:axId val="1252180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609455"/>
        <c:crosses val="autoZero"/>
        <c:auto val="1"/>
        <c:lblAlgn val="ctr"/>
        <c:lblOffset val="100"/>
        <c:noMultiLvlLbl val="0"/>
      </c:catAx>
      <c:valAx>
        <c:axId val="734609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2180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392798024518336"/>
          <c:y val="0.10701699129714044"/>
          <c:w val="0.25000615540423793"/>
          <c:h val="7.89479209835612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5786053681714851E-2"/>
          <c:y val="0.1416621923686073"/>
          <c:w val="0.91837563451776649"/>
          <c:h val="0.76661016949152538"/>
        </c:manualLayout>
      </c:layout>
      <c:pieChart>
        <c:varyColors val="1"/>
        <c:ser>
          <c:idx val="0"/>
          <c:order val="0"/>
          <c:tx>
            <c:strRef>
              <c:f>'SW11'!$A$3</c:f>
              <c:strCache>
                <c:ptCount val="1"/>
                <c:pt idx="0">
                  <c:v>Monday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A40-4703-BFA2-763DA4BFD486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A40-4703-BFA2-763DA4BFD486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A40-4703-BFA2-763DA4BFD486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A40-4703-BFA2-763DA4BFD486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A40-4703-BFA2-763DA4BFD486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0A40-4703-BFA2-763DA4BFD486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0A40-4703-BFA2-763DA4BFD486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'SW11'!$B$2:$I$2</c15:sqref>
                  </c15:fullRef>
                </c:ext>
              </c:extLst>
              <c:f>'SW11'!$C$2:$I$2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'SW11'!$B$3:$I$3</c15:sqref>
                  </c15:fullRef>
                </c:ext>
              </c:extLst>
              <c:f>'SW11'!$C$3:$I$3</c:f>
              <c:numCache>
                <c:formatCode>General</c:formatCode>
                <c:ptCount val="7"/>
                <c:pt idx="0">
                  <c:v>0</c:v>
                </c:pt>
                <c:pt idx="1">
                  <c:v>13</c:v>
                </c:pt>
                <c:pt idx="2">
                  <c:v>43</c:v>
                </c:pt>
                <c:pt idx="3">
                  <c:v>13</c:v>
                </c:pt>
                <c:pt idx="4">
                  <c:v>1</c:v>
                </c:pt>
                <c:pt idx="5">
                  <c:v>0</c:v>
                </c:pt>
                <c:pt idx="6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A40-4703-BFA2-763DA4BFD486}"/>
            </c:ext>
          </c:extLst>
        </c:ser>
        <c:ser>
          <c:idx val="1"/>
          <c:order val="1"/>
          <c:tx>
            <c:strRef>
              <c:f>'SW11'!$A$4</c:f>
              <c:strCache>
                <c:ptCount val="1"/>
                <c:pt idx="0">
                  <c:v>Tuesday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0A40-4703-BFA2-763DA4BFD48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0A40-4703-BFA2-763DA4BFD48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0A40-4703-BFA2-763DA4BFD48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0A40-4703-BFA2-763DA4BFD48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0A40-4703-BFA2-763DA4BFD48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0A40-4703-BFA2-763DA4BFD48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0A40-4703-BFA2-763DA4BFD486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'SW11'!$B$2:$I$2</c15:sqref>
                  </c15:fullRef>
                </c:ext>
              </c:extLst>
              <c:f>'SW11'!$C$2:$I$2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'SW11'!$B$4:$I$4</c15:sqref>
                  </c15:fullRef>
                </c:ext>
              </c:extLst>
              <c:f>'SW11'!$C$4:$I$4</c:f>
              <c:numCache>
                <c:formatCode>General</c:formatCode>
                <c:ptCount val="7"/>
                <c:pt idx="0">
                  <c:v>8</c:v>
                </c:pt>
                <c:pt idx="1">
                  <c:v>6</c:v>
                </c:pt>
                <c:pt idx="2">
                  <c:v>40</c:v>
                </c:pt>
                <c:pt idx="3">
                  <c:v>17</c:v>
                </c:pt>
                <c:pt idx="4">
                  <c:v>0</c:v>
                </c:pt>
                <c:pt idx="5">
                  <c:v>2</c:v>
                </c:pt>
                <c:pt idx="6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0A40-4703-BFA2-763DA4BFD486}"/>
            </c:ext>
          </c:extLst>
        </c:ser>
        <c:ser>
          <c:idx val="2"/>
          <c:order val="2"/>
          <c:tx>
            <c:strRef>
              <c:f>'SW11'!$A$5</c:f>
              <c:strCache>
                <c:ptCount val="1"/>
                <c:pt idx="0">
                  <c:v>Wednesday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0A40-4703-BFA2-763DA4BFD48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0A40-4703-BFA2-763DA4BFD48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0A40-4703-BFA2-763DA4BFD48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0A40-4703-BFA2-763DA4BFD48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0A40-4703-BFA2-763DA4BFD48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0A40-4703-BFA2-763DA4BFD48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0A40-4703-BFA2-763DA4BFD486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'SW11'!$B$2:$I$2</c15:sqref>
                  </c15:fullRef>
                </c:ext>
              </c:extLst>
              <c:f>'SW11'!$C$2:$I$2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'SW11'!$B$5:$I$5</c15:sqref>
                  </c15:fullRef>
                </c:ext>
              </c:extLst>
              <c:f>'SW11'!$C$5:$I$5</c:f>
              <c:numCache>
                <c:formatCode>General</c:formatCode>
                <c:ptCount val="7"/>
                <c:pt idx="0">
                  <c:v>0</c:v>
                </c:pt>
                <c:pt idx="1">
                  <c:v>16</c:v>
                </c:pt>
                <c:pt idx="2">
                  <c:v>31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0A40-4703-BFA2-763DA4BFD486}"/>
            </c:ext>
          </c:extLst>
        </c:ser>
        <c:ser>
          <c:idx val="3"/>
          <c:order val="3"/>
          <c:tx>
            <c:strRef>
              <c:f>'SW11'!$A$6</c:f>
              <c:strCache>
                <c:ptCount val="1"/>
                <c:pt idx="0">
                  <c:v>Thursday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E-0A40-4703-BFA2-763DA4BFD48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0-0A40-4703-BFA2-763DA4BFD48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2-0A40-4703-BFA2-763DA4BFD48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0A40-4703-BFA2-763DA4BFD48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6-0A40-4703-BFA2-763DA4BFD48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8-0A40-4703-BFA2-763DA4BFD48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A-0A40-4703-BFA2-763DA4BFD486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'SW11'!$B$2:$I$2</c15:sqref>
                  </c15:fullRef>
                </c:ext>
              </c:extLst>
              <c:f>'SW11'!$C$2:$I$2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'SW11'!$B$6:$I$6</c15:sqref>
                  </c15:fullRef>
                </c:ext>
              </c:extLst>
              <c:f>'SW11'!$C$6:$I$6</c:f>
              <c:numCache>
                <c:formatCode>General</c:formatCode>
                <c:ptCount val="7"/>
                <c:pt idx="0">
                  <c:v>32</c:v>
                </c:pt>
                <c:pt idx="1">
                  <c:v>20</c:v>
                </c:pt>
                <c:pt idx="2">
                  <c:v>42</c:v>
                </c:pt>
                <c:pt idx="3">
                  <c:v>10</c:v>
                </c:pt>
                <c:pt idx="4">
                  <c:v>4</c:v>
                </c:pt>
                <c:pt idx="5">
                  <c:v>0</c:v>
                </c:pt>
                <c:pt idx="6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0A40-4703-BFA2-763DA4BFD486}"/>
            </c:ext>
          </c:extLst>
        </c:ser>
        <c:ser>
          <c:idx val="4"/>
          <c:order val="4"/>
          <c:tx>
            <c:strRef>
              <c:f>'SW11'!$A$7</c:f>
              <c:strCache>
                <c:ptCount val="1"/>
                <c:pt idx="0">
                  <c:v>Friday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D-0A40-4703-BFA2-763DA4BFD48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F-0A40-4703-BFA2-763DA4BFD48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1-0A40-4703-BFA2-763DA4BFD48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3-0A40-4703-BFA2-763DA4BFD48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5-0A40-4703-BFA2-763DA4BFD48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7-0A40-4703-BFA2-763DA4BFD48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9-0A40-4703-BFA2-763DA4BFD486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'SW11'!$B$2:$I$2</c15:sqref>
                  </c15:fullRef>
                </c:ext>
              </c:extLst>
              <c:f>'SW11'!$C$2:$I$2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'SW11'!$B$7:$I$7</c15:sqref>
                  </c15:fullRef>
                </c:ext>
              </c:extLst>
              <c:f>'SW11'!$C$7:$I$7</c:f>
              <c:numCache>
                <c:formatCode>General</c:formatCode>
                <c:ptCount val="7"/>
                <c:pt idx="0">
                  <c:v>0</c:v>
                </c:pt>
                <c:pt idx="1">
                  <c:v>29</c:v>
                </c:pt>
                <c:pt idx="2">
                  <c:v>39</c:v>
                </c:pt>
                <c:pt idx="3">
                  <c:v>21</c:v>
                </c:pt>
                <c:pt idx="4">
                  <c:v>2</c:v>
                </c:pt>
                <c:pt idx="5">
                  <c:v>3</c:v>
                </c:pt>
                <c:pt idx="6">
                  <c:v>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A-0A40-4703-BFA2-763DA4BFD486}"/>
            </c:ext>
          </c:extLst>
        </c:ser>
        <c:ser>
          <c:idx val="5"/>
          <c:order val="5"/>
          <c:tx>
            <c:strRef>
              <c:f>'SW11'!$A$8</c:f>
              <c:strCache>
                <c:ptCount val="1"/>
                <c:pt idx="0">
                  <c:v>Saturday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C-0A40-4703-BFA2-763DA4BFD48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E-0A40-4703-BFA2-763DA4BFD48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0-0A40-4703-BFA2-763DA4BFD48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2-0A40-4703-BFA2-763DA4BFD48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4-0A40-4703-BFA2-763DA4BFD48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6-0A40-4703-BFA2-763DA4BFD48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8-0A40-4703-BFA2-763DA4BFD486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'SW11'!$B$2:$I$2</c15:sqref>
                  </c15:fullRef>
                </c:ext>
              </c:extLst>
              <c:f>'SW11'!$C$2:$I$2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'SW11'!$B$8:$I$8</c15:sqref>
                  </c15:fullRef>
                </c:ext>
              </c:extLst>
              <c:f>'SW11'!$C$8:$I$8</c:f>
              <c:numCache>
                <c:formatCode>General</c:formatCode>
                <c:ptCount val="7"/>
                <c:pt idx="0">
                  <c:v>32</c:v>
                </c:pt>
                <c:pt idx="1">
                  <c:v>23</c:v>
                </c:pt>
                <c:pt idx="2">
                  <c:v>39</c:v>
                </c:pt>
                <c:pt idx="3">
                  <c:v>8</c:v>
                </c:pt>
                <c:pt idx="4">
                  <c:v>4</c:v>
                </c:pt>
                <c:pt idx="5">
                  <c:v>4</c:v>
                </c:pt>
                <c:pt idx="6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9-0A40-4703-BFA2-763DA4BFD486}"/>
            </c:ext>
          </c:extLst>
        </c:ser>
        <c:ser>
          <c:idx val="6"/>
          <c:order val="6"/>
          <c:tx>
            <c:strRef>
              <c:f>'SW11'!$A$9</c:f>
              <c:strCache>
                <c:ptCount val="1"/>
                <c:pt idx="0">
                  <c:v>Sunday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B-0A40-4703-BFA2-763DA4BFD48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D-0A40-4703-BFA2-763DA4BFD48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F-0A40-4703-BFA2-763DA4BFD48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1-0A40-4703-BFA2-763DA4BFD48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3-0A40-4703-BFA2-763DA4BFD48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5-0A40-4703-BFA2-763DA4BFD48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7-0A40-4703-BFA2-763DA4BFD486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'SW11'!$B$2:$I$2</c15:sqref>
                  </c15:fullRef>
                </c:ext>
              </c:extLst>
              <c:f>'SW11'!$C$2:$I$2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'SW11'!$B$9:$I$9</c15:sqref>
                  </c15:fullRef>
                </c:ext>
              </c:extLst>
              <c:f>'SW11'!$C$9:$I$9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8-0A40-4703-BFA2-763DA4BFD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832925175377826E-2"/>
          <c:y val="0.88822896424680153"/>
          <c:w val="0.92561199301415709"/>
          <c:h val="7.7534231188291197E-2"/>
        </c:manualLayout>
      </c:layout>
      <c:overlay val="0"/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lang="en-US"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TUE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1"/>
          <c:order val="1"/>
          <c:tx>
            <c:strRef>
              <c:f>'SW11'!$A$4</c:f>
              <c:strCache>
                <c:ptCount val="1"/>
                <c:pt idx="0">
                  <c:v>Tuesday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416-4005-B3B0-4F7F61BF18C1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416-4005-B3B0-4F7F61BF18C1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416-4005-B3B0-4F7F61BF18C1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416-4005-B3B0-4F7F61BF18C1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416-4005-B3B0-4F7F61BF18C1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416-4005-B3B0-4F7F61BF18C1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416-4005-B3B0-4F7F61BF18C1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'SW11'!$B$2:$I$2</c15:sqref>
                  </c15:fullRef>
                </c:ext>
              </c:extLst>
              <c:f>'SW11'!$C$2:$I$2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'SW11'!$B$4:$I$4</c15:sqref>
                  </c15:fullRef>
                </c:ext>
              </c:extLst>
              <c:f>'SW11'!$C$4:$I$4</c:f>
              <c:numCache>
                <c:formatCode>General</c:formatCode>
                <c:ptCount val="7"/>
                <c:pt idx="0">
                  <c:v>8</c:v>
                </c:pt>
                <c:pt idx="1">
                  <c:v>6</c:v>
                </c:pt>
                <c:pt idx="2">
                  <c:v>40</c:v>
                </c:pt>
                <c:pt idx="3">
                  <c:v>17</c:v>
                </c:pt>
                <c:pt idx="4">
                  <c:v>0</c:v>
                </c:pt>
                <c:pt idx="5">
                  <c:v>2</c:v>
                </c:pt>
                <c:pt idx="6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416-4005-B3B0-4F7F61BF1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'SW11'!$A$3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4416-4005-B3B0-4F7F61BF18C1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4416-4005-B3B0-4F7F61BF18C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4416-4005-B3B0-4F7F61BF18C1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4416-4005-B3B0-4F7F61BF18C1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4416-4005-B3B0-4F7F61BF18C1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4416-4005-B3B0-4F7F61BF18C1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4416-4005-B3B0-4F7F61BF18C1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'SW11'!$B$3:$I$3</c15:sqref>
                        </c15:fullRef>
                        <c15:formulaRef>
                          <c15:sqref>'SW11'!$C$3:$I$3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13</c:v>
                      </c:pt>
                      <c:pt idx="2">
                        <c:v>43</c:v>
                      </c:pt>
                      <c:pt idx="3">
                        <c:v>13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97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4416-4005-B3B0-4F7F61BF18C1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'SW11'!$A$5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4416-4005-B3B0-4F7F61BF18C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4416-4005-B3B0-4F7F61BF18C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4416-4005-B3B0-4F7F61BF18C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4416-4005-B3B0-4F7F61BF18C1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4416-4005-B3B0-4F7F61BF18C1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4416-4005-B3B0-4F7F61BF18C1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4416-4005-B3B0-4F7F61BF18C1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'SW11'!$B$5:$I$5</c15:sqref>
                        </c15:fullRef>
                        <c15:formulaRef>
                          <c15:sqref>'SW11'!$C$5:$I$5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16</c:v>
                      </c:pt>
                      <c:pt idx="2">
                        <c:v>31</c:v>
                      </c:pt>
                      <c:pt idx="3">
                        <c:v>3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50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4416-4005-B3B0-4F7F61BF18C1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'SW11'!$A$6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4416-4005-B3B0-4F7F61BF18C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4416-4005-B3B0-4F7F61BF18C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4416-4005-B3B0-4F7F61BF18C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4416-4005-B3B0-4F7F61BF18C1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4416-4005-B3B0-4F7F61BF18C1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4416-4005-B3B0-4F7F61BF18C1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4416-4005-B3B0-4F7F61BF18C1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'SW11'!$B$6:$I$6</c15:sqref>
                        </c15:fullRef>
                        <c15:formulaRef>
                          <c15:sqref>'SW11'!$C$6:$I$6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32</c:v>
                      </c:pt>
                      <c:pt idx="1">
                        <c:v>20</c:v>
                      </c:pt>
                      <c:pt idx="2">
                        <c:v>42</c:v>
                      </c:pt>
                      <c:pt idx="3">
                        <c:v>10</c:v>
                      </c:pt>
                      <c:pt idx="4">
                        <c:v>4</c:v>
                      </c:pt>
                      <c:pt idx="5">
                        <c:v>0</c:v>
                      </c:pt>
                      <c:pt idx="6">
                        <c:v>62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4416-4005-B3B0-4F7F61BF18C1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'SW11'!$A$7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4416-4005-B3B0-4F7F61BF18C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4416-4005-B3B0-4F7F61BF18C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4416-4005-B3B0-4F7F61BF18C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4416-4005-B3B0-4F7F61BF18C1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4416-4005-B3B0-4F7F61BF18C1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4416-4005-B3B0-4F7F61BF18C1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4416-4005-B3B0-4F7F61BF18C1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'SW11'!$B$7:$I$7</c15:sqref>
                        </c15:fullRef>
                        <c15:formulaRef>
                          <c15:sqref>'SW11'!$C$7:$I$7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29</c:v>
                      </c:pt>
                      <c:pt idx="2">
                        <c:v>39</c:v>
                      </c:pt>
                      <c:pt idx="3">
                        <c:v>21</c:v>
                      </c:pt>
                      <c:pt idx="4">
                        <c:v>2</c:v>
                      </c:pt>
                      <c:pt idx="5">
                        <c:v>3</c:v>
                      </c:pt>
                      <c:pt idx="6">
                        <c:v>107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4416-4005-B3B0-4F7F61BF18C1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'SW11'!$A$8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4416-4005-B3B0-4F7F61BF18C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4416-4005-B3B0-4F7F61BF18C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4416-4005-B3B0-4F7F61BF18C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4416-4005-B3B0-4F7F61BF18C1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4416-4005-B3B0-4F7F61BF18C1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4416-4005-B3B0-4F7F61BF18C1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4416-4005-B3B0-4F7F61BF18C1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'SW11'!$B$8:$I$8</c15:sqref>
                        </c15:fullRef>
                        <c15:formulaRef>
                          <c15:sqref>'SW11'!$C$8:$I$8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32</c:v>
                      </c:pt>
                      <c:pt idx="1">
                        <c:v>23</c:v>
                      </c:pt>
                      <c:pt idx="2">
                        <c:v>39</c:v>
                      </c:pt>
                      <c:pt idx="3">
                        <c:v>8</c:v>
                      </c:pt>
                      <c:pt idx="4">
                        <c:v>4</c:v>
                      </c:pt>
                      <c:pt idx="5">
                        <c:v>4</c:v>
                      </c:pt>
                      <c:pt idx="6">
                        <c:v>76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4416-4005-B3B0-4F7F61BF18C1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'SW11'!$A$9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4416-4005-B3B0-4F7F61BF18C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4416-4005-B3B0-4F7F61BF18C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4416-4005-B3B0-4F7F61BF18C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4416-4005-B3B0-4F7F61BF18C1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4416-4005-B3B0-4F7F61BF18C1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4416-4005-B3B0-4F7F61BF18C1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4416-4005-B3B0-4F7F61BF18C1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'SW11'!$B$9:$I$9</c15:sqref>
                        </c15:fullRef>
                        <c15:formulaRef>
                          <c15:sqref>'SW11'!$C$9:$I$9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4416-4005-B3B0-4F7F61BF18C1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579908280695685E-2"/>
          <c:y val="0.89393509834095275"/>
          <c:w val="0.96351417611260126"/>
          <c:h val="7.1828097094139981E-2"/>
        </c:manualLayout>
      </c:layout>
      <c:overlay val="0"/>
      <c:spPr>
        <a:solidFill>
          <a:schemeClr val="bg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WED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2"/>
          <c:order val="2"/>
          <c:tx>
            <c:strRef>
              <c:f>'SW11'!$A$5</c:f>
              <c:strCache>
                <c:ptCount val="1"/>
                <c:pt idx="0">
                  <c:v>Wednesday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B6D-4625-9FE4-EA2027FB3CEE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B6D-4625-9FE4-EA2027FB3CEE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B6D-4625-9FE4-EA2027FB3CEE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B6D-4625-9FE4-EA2027FB3CEE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5B6D-4625-9FE4-EA2027FB3CEE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5B6D-4625-9FE4-EA2027FB3CEE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5B6D-4625-9FE4-EA2027FB3CEE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'SW11'!$B$2:$I$2</c15:sqref>
                  </c15:fullRef>
                </c:ext>
              </c:extLst>
              <c:f>'SW11'!$C$2:$I$2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'SW11'!$B$5:$I$5</c15:sqref>
                  </c15:fullRef>
                </c:ext>
              </c:extLst>
              <c:f>'SW11'!$C$5:$I$5</c:f>
              <c:numCache>
                <c:formatCode>General</c:formatCode>
                <c:ptCount val="7"/>
                <c:pt idx="0">
                  <c:v>0</c:v>
                </c:pt>
                <c:pt idx="1">
                  <c:v>16</c:v>
                </c:pt>
                <c:pt idx="2">
                  <c:v>31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50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5B6D-4625-9FE4-EA2027FB3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'SW11'!$A$3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5B6D-4625-9FE4-EA2027FB3CEE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5B6D-4625-9FE4-EA2027FB3CE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5B6D-4625-9FE4-EA2027FB3CEE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5B6D-4625-9FE4-EA2027FB3CEE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5B6D-4625-9FE4-EA2027FB3CEE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5B6D-4625-9FE4-EA2027FB3CEE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5B6D-4625-9FE4-EA2027FB3CEE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'SW11'!$B$3:$I$3</c15:sqref>
                        </c15:fullRef>
                        <c15:formulaRef>
                          <c15:sqref>'SW11'!$C$3:$I$3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13</c:v>
                      </c:pt>
                      <c:pt idx="2">
                        <c:v>43</c:v>
                      </c:pt>
                      <c:pt idx="3">
                        <c:v>13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97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5B6D-4625-9FE4-EA2027FB3CEE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'SW11'!$A$4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5B6D-4625-9FE4-EA2027FB3CEE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5B6D-4625-9FE4-EA2027FB3CE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5B6D-4625-9FE4-EA2027FB3CEE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5B6D-4625-9FE4-EA2027FB3CEE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5B6D-4625-9FE4-EA2027FB3CEE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5B6D-4625-9FE4-EA2027FB3CEE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5B6D-4625-9FE4-EA2027FB3CE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'SW11'!$B$4:$I$4</c15:sqref>
                        </c15:fullRef>
                        <c15:formulaRef>
                          <c15:sqref>'SW11'!$C$4:$I$4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8</c:v>
                      </c:pt>
                      <c:pt idx="1">
                        <c:v>6</c:v>
                      </c:pt>
                      <c:pt idx="2">
                        <c:v>40</c:v>
                      </c:pt>
                      <c:pt idx="3">
                        <c:v>17</c:v>
                      </c:pt>
                      <c:pt idx="4">
                        <c:v>0</c:v>
                      </c:pt>
                      <c:pt idx="5">
                        <c:v>2</c:v>
                      </c:pt>
                      <c:pt idx="6">
                        <c:v>65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5B6D-4625-9FE4-EA2027FB3CEE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'SW11'!$A$6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5B6D-4625-9FE4-EA2027FB3CE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5B6D-4625-9FE4-EA2027FB3CE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5B6D-4625-9FE4-EA2027FB3CE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5B6D-4625-9FE4-EA2027FB3CE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5B6D-4625-9FE4-EA2027FB3CE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5B6D-4625-9FE4-EA2027FB3CE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5B6D-4625-9FE4-EA2027FB3CE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'SW11'!$B$6:$I$6</c15:sqref>
                        </c15:fullRef>
                        <c15:formulaRef>
                          <c15:sqref>'SW11'!$C$6:$I$6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32</c:v>
                      </c:pt>
                      <c:pt idx="1">
                        <c:v>20</c:v>
                      </c:pt>
                      <c:pt idx="2">
                        <c:v>42</c:v>
                      </c:pt>
                      <c:pt idx="3">
                        <c:v>10</c:v>
                      </c:pt>
                      <c:pt idx="4">
                        <c:v>4</c:v>
                      </c:pt>
                      <c:pt idx="5">
                        <c:v>0</c:v>
                      </c:pt>
                      <c:pt idx="6">
                        <c:v>62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5B6D-4625-9FE4-EA2027FB3CEE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'SW11'!$A$7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5B6D-4625-9FE4-EA2027FB3CE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5B6D-4625-9FE4-EA2027FB3CE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5B6D-4625-9FE4-EA2027FB3CE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5B6D-4625-9FE4-EA2027FB3CE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5B6D-4625-9FE4-EA2027FB3CE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5B6D-4625-9FE4-EA2027FB3CE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5B6D-4625-9FE4-EA2027FB3CE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'SW11'!$B$7:$I$7</c15:sqref>
                        </c15:fullRef>
                        <c15:formulaRef>
                          <c15:sqref>'SW11'!$C$7:$I$7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29</c:v>
                      </c:pt>
                      <c:pt idx="2">
                        <c:v>39</c:v>
                      </c:pt>
                      <c:pt idx="3">
                        <c:v>21</c:v>
                      </c:pt>
                      <c:pt idx="4">
                        <c:v>2</c:v>
                      </c:pt>
                      <c:pt idx="5">
                        <c:v>3</c:v>
                      </c:pt>
                      <c:pt idx="6">
                        <c:v>107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5B6D-4625-9FE4-EA2027FB3CEE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'SW11'!$A$8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5B6D-4625-9FE4-EA2027FB3CE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5B6D-4625-9FE4-EA2027FB3CE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5B6D-4625-9FE4-EA2027FB3CE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5B6D-4625-9FE4-EA2027FB3CE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5B6D-4625-9FE4-EA2027FB3CE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5B6D-4625-9FE4-EA2027FB3CE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5B6D-4625-9FE4-EA2027FB3CE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'SW11'!$B$8:$I$8</c15:sqref>
                        </c15:fullRef>
                        <c15:formulaRef>
                          <c15:sqref>'SW11'!$C$8:$I$8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32</c:v>
                      </c:pt>
                      <c:pt idx="1">
                        <c:v>23</c:v>
                      </c:pt>
                      <c:pt idx="2">
                        <c:v>39</c:v>
                      </c:pt>
                      <c:pt idx="3">
                        <c:v>8</c:v>
                      </c:pt>
                      <c:pt idx="4">
                        <c:v>4</c:v>
                      </c:pt>
                      <c:pt idx="5">
                        <c:v>4</c:v>
                      </c:pt>
                      <c:pt idx="6">
                        <c:v>76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5B6D-4625-9FE4-EA2027FB3CEE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'SW11'!$A$9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5B6D-4625-9FE4-EA2027FB3CE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5B6D-4625-9FE4-EA2027FB3CE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5B6D-4625-9FE4-EA2027FB3CE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5B6D-4625-9FE4-EA2027FB3CE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5B6D-4625-9FE4-EA2027FB3CE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5B6D-4625-9FE4-EA2027FB3CE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5B6D-4625-9FE4-EA2027FB3CE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'SW11'!$B$9:$I$9</c15:sqref>
                        </c15:fullRef>
                        <c15:formulaRef>
                          <c15:sqref>'SW11'!$C$9:$I$9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5B6D-4625-9FE4-EA2027FB3CEE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539009546883594E-3"/>
          <c:y val="0.89393509834095275"/>
          <c:w val="0.97084018343860845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THU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5794713963179707"/>
          <c:w val="0.91837563451776649"/>
          <c:h val="0.76661016949152538"/>
        </c:manualLayout>
      </c:layout>
      <c:pieChart>
        <c:varyColors val="1"/>
        <c:ser>
          <c:idx val="3"/>
          <c:order val="3"/>
          <c:tx>
            <c:strRef>
              <c:f>'SW11'!$A$6</c:f>
              <c:strCache>
                <c:ptCount val="1"/>
                <c:pt idx="0">
                  <c:v>Thursday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24B-436F-834D-6DA0116CC376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24B-436F-834D-6DA0116CC376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24B-436F-834D-6DA0116CC376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24B-436F-834D-6DA0116CC376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24B-436F-834D-6DA0116CC376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24B-436F-834D-6DA0116CC376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24B-436F-834D-6DA0116CC376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'SW11'!$B$2:$I$2</c15:sqref>
                  </c15:fullRef>
                </c:ext>
              </c:extLst>
              <c:f>'SW11'!$C$2:$I$2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'SW11'!$B$6:$I$6</c15:sqref>
                  </c15:fullRef>
                </c:ext>
              </c:extLst>
              <c:f>'SW11'!$C$6:$I$6</c:f>
              <c:numCache>
                <c:formatCode>General</c:formatCode>
                <c:ptCount val="7"/>
                <c:pt idx="0">
                  <c:v>32</c:v>
                </c:pt>
                <c:pt idx="1">
                  <c:v>20</c:v>
                </c:pt>
                <c:pt idx="2">
                  <c:v>42</c:v>
                </c:pt>
                <c:pt idx="3">
                  <c:v>10</c:v>
                </c:pt>
                <c:pt idx="4">
                  <c:v>4</c:v>
                </c:pt>
                <c:pt idx="5">
                  <c:v>0</c:v>
                </c:pt>
                <c:pt idx="6">
                  <c:v>62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624B-436F-834D-6DA0116CC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'SW11'!$A$3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624B-436F-834D-6DA0116CC376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624B-436F-834D-6DA0116CC37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624B-436F-834D-6DA0116CC376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624B-436F-834D-6DA0116CC376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624B-436F-834D-6DA0116CC376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624B-436F-834D-6DA0116CC376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624B-436F-834D-6DA0116CC376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'SW11'!$B$3:$I$3</c15:sqref>
                        </c15:fullRef>
                        <c15:formulaRef>
                          <c15:sqref>'SW11'!$C$3:$I$3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13</c:v>
                      </c:pt>
                      <c:pt idx="2">
                        <c:v>43</c:v>
                      </c:pt>
                      <c:pt idx="3">
                        <c:v>13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97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624B-436F-834D-6DA0116CC376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'SW11'!$A$4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624B-436F-834D-6DA0116CC376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624B-436F-834D-6DA0116CC37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624B-436F-834D-6DA0116CC376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624B-436F-834D-6DA0116CC376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624B-436F-834D-6DA0116CC376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624B-436F-834D-6DA0116CC376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624B-436F-834D-6DA0116CC37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'SW11'!$B$4:$I$4</c15:sqref>
                        </c15:fullRef>
                        <c15:formulaRef>
                          <c15:sqref>'SW11'!$C$4:$I$4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8</c:v>
                      </c:pt>
                      <c:pt idx="1">
                        <c:v>6</c:v>
                      </c:pt>
                      <c:pt idx="2">
                        <c:v>40</c:v>
                      </c:pt>
                      <c:pt idx="3">
                        <c:v>17</c:v>
                      </c:pt>
                      <c:pt idx="4">
                        <c:v>0</c:v>
                      </c:pt>
                      <c:pt idx="5">
                        <c:v>2</c:v>
                      </c:pt>
                      <c:pt idx="6">
                        <c:v>65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624B-436F-834D-6DA0116CC376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'SW11'!$A$5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624B-436F-834D-6DA0116CC37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624B-436F-834D-6DA0116CC37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624B-436F-834D-6DA0116CC376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624B-436F-834D-6DA0116CC376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624B-436F-834D-6DA0116CC376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624B-436F-834D-6DA0116CC376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624B-436F-834D-6DA0116CC37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'SW11'!$B$5:$I$5</c15:sqref>
                        </c15:fullRef>
                        <c15:formulaRef>
                          <c15:sqref>'SW11'!$C$5:$I$5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16</c:v>
                      </c:pt>
                      <c:pt idx="2">
                        <c:v>31</c:v>
                      </c:pt>
                      <c:pt idx="3">
                        <c:v>3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50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624B-436F-834D-6DA0116CC376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'SW11'!$A$7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624B-436F-834D-6DA0116CC37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624B-436F-834D-6DA0116CC37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624B-436F-834D-6DA0116CC376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624B-436F-834D-6DA0116CC376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624B-436F-834D-6DA0116CC376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624B-436F-834D-6DA0116CC376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624B-436F-834D-6DA0116CC37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'SW11'!$B$7:$I$7</c15:sqref>
                        </c15:fullRef>
                        <c15:formulaRef>
                          <c15:sqref>'SW11'!$C$7:$I$7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29</c:v>
                      </c:pt>
                      <c:pt idx="2">
                        <c:v>39</c:v>
                      </c:pt>
                      <c:pt idx="3">
                        <c:v>21</c:v>
                      </c:pt>
                      <c:pt idx="4">
                        <c:v>2</c:v>
                      </c:pt>
                      <c:pt idx="5">
                        <c:v>3</c:v>
                      </c:pt>
                      <c:pt idx="6">
                        <c:v>107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624B-436F-834D-6DA0116CC376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'SW11'!$A$8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624B-436F-834D-6DA0116CC37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624B-436F-834D-6DA0116CC37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624B-436F-834D-6DA0116CC376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624B-436F-834D-6DA0116CC376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624B-436F-834D-6DA0116CC376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624B-436F-834D-6DA0116CC376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624B-436F-834D-6DA0116CC37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'SW11'!$B$8:$I$8</c15:sqref>
                        </c15:fullRef>
                        <c15:formulaRef>
                          <c15:sqref>'SW11'!$C$8:$I$8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32</c:v>
                      </c:pt>
                      <c:pt idx="1">
                        <c:v>23</c:v>
                      </c:pt>
                      <c:pt idx="2">
                        <c:v>39</c:v>
                      </c:pt>
                      <c:pt idx="3">
                        <c:v>8</c:v>
                      </c:pt>
                      <c:pt idx="4">
                        <c:v>4</c:v>
                      </c:pt>
                      <c:pt idx="5">
                        <c:v>4</c:v>
                      </c:pt>
                      <c:pt idx="6">
                        <c:v>76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624B-436F-834D-6DA0116CC376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'SW11'!$A$9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624B-436F-834D-6DA0116CC37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624B-436F-834D-6DA0116CC37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624B-436F-834D-6DA0116CC376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624B-436F-834D-6DA0116CC376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624B-436F-834D-6DA0116CC376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624B-436F-834D-6DA0116CC376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624B-436F-834D-6DA0116CC37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'SW11'!$B$9:$I$9</c15:sqref>
                        </c15:fullRef>
                        <c15:formulaRef>
                          <c15:sqref>'SW11'!$C$9:$I$9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624B-436F-834D-6DA0116CC376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8822896424680153"/>
          <c:w val="0.85937612460234059"/>
          <c:h val="7.7534231188291197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4718995360957912"/>
          <c:w val="0.91837563451776649"/>
          <c:h val="0.76661016949152538"/>
        </c:manualLayout>
      </c:layout>
      <c:pieChart>
        <c:varyColors val="1"/>
        <c:ser>
          <c:idx val="4"/>
          <c:order val="4"/>
          <c:tx>
            <c:strRef>
              <c:f>'SW11'!$A$7</c:f>
              <c:strCache>
                <c:ptCount val="1"/>
                <c:pt idx="0">
                  <c:v>Friday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0B7-4E45-972C-B8C1387CFC51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0B7-4E45-972C-B8C1387CFC51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0B7-4E45-972C-B8C1387CFC51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0B7-4E45-972C-B8C1387CFC51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0B7-4E45-972C-B8C1387CFC51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0B7-4E45-972C-B8C1387CFC51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0B7-4E45-972C-B8C1387CFC51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'SW11'!$B$2:$I$2</c15:sqref>
                  </c15:fullRef>
                </c:ext>
              </c:extLst>
              <c:f>'SW11'!$C$2:$I$2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'SW11'!$B$7:$I$7</c15:sqref>
                  </c15:fullRef>
                </c:ext>
              </c:extLst>
              <c:f>'SW11'!$C$7:$I$7</c:f>
              <c:numCache>
                <c:formatCode>General</c:formatCode>
                <c:ptCount val="7"/>
                <c:pt idx="0">
                  <c:v>0</c:v>
                </c:pt>
                <c:pt idx="1">
                  <c:v>29</c:v>
                </c:pt>
                <c:pt idx="2">
                  <c:v>39</c:v>
                </c:pt>
                <c:pt idx="3">
                  <c:v>21</c:v>
                </c:pt>
                <c:pt idx="4">
                  <c:v>2</c:v>
                </c:pt>
                <c:pt idx="5">
                  <c:v>3</c:v>
                </c:pt>
                <c:pt idx="6">
                  <c:v>107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10B7-4E45-972C-B8C1387CF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'SW11'!$A$3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10B7-4E45-972C-B8C1387CFC51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10B7-4E45-972C-B8C1387CFC5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10B7-4E45-972C-B8C1387CFC51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10B7-4E45-972C-B8C1387CFC51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10B7-4E45-972C-B8C1387CFC51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10B7-4E45-972C-B8C1387CFC51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10B7-4E45-972C-B8C1387CFC51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'SW11'!$B$3:$I$3</c15:sqref>
                        </c15:fullRef>
                        <c15:formulaRef>
                          <c15:sqref>'SW11'!$C$3:$I$3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13</c:v>
                      </c:pt>
                      <c:pt idx="2">
                        <c:v>43</c:v>
                      </c:pt>
                      <c:pt idx="3">
                        <c:v>13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97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10B7-4E45-972C-B8C1387CFC51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'SW11'!$A$4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10B7-4E45-972C-B8C1387CFC51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10B7-4E45-972C-B8C1387CFC5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10B7-4E45-972C-B8C1387CFC51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10B7-4E45-972C-B8C1387CFC51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10B7-4E45-972C-B8C1387CFC51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10B7-4E45-972C-B8C1387CFC51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10B7-4E45-972C-B8C1387CFC51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'SW11'!$B$4:$I$4</c15:sqref>
                        </c15:fullRef>
                        <c15:formulaRef>
                          <c15:sqref>'SW11'!$C$4:$I$4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8</c:v>
                      </c:pt>
                      <c:pt idx="1">
                        <c:v>6</c:v>
                      </c:pt>
                      <c:pt idx="2">
                        <c:v>40</c:v>
                      </c:pt>
                      <c:pt idx="3">
                        <c:v>17</c:v>
                      </c:pt>
                      <c:pt idx="4">
                        <c:v>0</c:v>
                      </c:pt>
                      <c:pt idx="5">
                        <c:v>2</c:v>
                      </c:pt>
                      <c:pt idx="6">
                        <c:v>65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10B7-4E45-972C-B8C1387CFC51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'SW11'!$A$5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10B7-4E45-972C-B8C1387CFC5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10B7-4E45-972C-B8C1387CFC5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10B7-4E45-972C-B8C1387CFC5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10B7-4E45-972C-B8C1387CFC51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10B7-4E45-972C-B8C1387CFC51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10B7-4E45-972C-B8C1387CFC51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10B7-4E45-972C-B8C1387CFC51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'SW11'!$B$5:$I$5</c15:sqref>
                        </c15:fullRef>
                        <c15:formulaRef>
                          <c15:sqref>'SW11'!$C$5:$I$5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16</c:v>
                      </c:pt>
                      <c:pt idx="2">
                        <c:v>31</c:v>
                      </c:pt>
                      <c:pt idx="3">
                        <c:v>3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50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10B7-4E45-972C-B8C1387CFC51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'SW11'!$A$6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10B7-4E45-972C-B8C1387CFC5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10B7-4E45-972C-B8C1387CFC5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10B7-4E45-972C-B8C1387CFC5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10B7-4E45-972C-B8C1387CFC51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10B7-4E45-972C-B8C1387CFC51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10B7-4E45-972C-B8C1387CFC51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10B7-4E45-972C-B8C1387CFC51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'SW11'!$B$6:$I$6</c15:sqref>
                        </c15:fullRef>
                        <c15:formulaRef>
                          <c15:sqref>'SW11'!$C$6:$I$6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32</c:v>
                      </c:pt>
                      <c:pt idx="1">
                        <c:v>20</c:v>
                      </c:pt>
                      <c:pt idx="2">
                        <c:v>42</c:v>
                      </c:pt>
                      <c:pt idx="3">
                        <c:v>10</c:v>
                      </c:pt>
                      <c:pt idx="4">
                        <c:v>4</c:v>
                      </c:pt>
                      <c:pt idx="5">
                        <c:v>0</c:v>
                      </c:pt>
                      <c:pt idx="6">
                        <c:v>62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10B7-4E45-972C-B8C1387CFC51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'SW11'!$A$8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10B7-4E45-972C-B8C1387CFC5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10B7-4E45-972C-B8C1387CFC5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10B7-4E45-972C-B8C1387CFC5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10B7-4E45-972C-B8C1387CFC51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10B7-4E45-972C-B8C1387CFC51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10B7-4E45-972C-B8C1387CFC51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10B7-4E45-972C-B8C1387CFC51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'SW11'!$B$8:$I$8</c15:sqref>
                        </c15:fullRef>
                        <c15:formulaRef>
                          <c15:sqref>'SW11'!$C$8:$I$8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32</c:v>
                      </c:pt>
                      <c:pt idx="1">
                        <c:v>23</c:v>
                      </c:pt>
                      <c:pt idx="2">
                        <c:v>39</c:v>
                      </c:pt>
                      <c:pt idx="3">
                        <c:v>8</c:v>
                      </c:pt>
                      <c:pt idx="4">
                        <c:v>4</c:v>
                      </c:pt>
                      <c:pt idx="5">
                        <c:v>4</c:v>
                      </c:pt>
                      <c:pt idx="6">
                        <c:v>76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10B7-4E45-972C-B8C1387CFC51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'SW11'!$A$9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10B7-4E45-972C-B8C1387CFC5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10B7-4E45-972C-B8C1387CFC5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10B7-4E45-972C-B8C1387CFC5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10B7-4E45-972C-B8C1387CFC51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10B7-4E45-972C-B8C1387CFC51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10B7-4E45-972C-B8C1387CFC51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10B7-4E45-972C-B8C1387CFC51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'SW11'!$B$9:$I$9</c15:sqref>
                        </c15:fullRef>
                        <c15:formulaRef>
                          <c15:sqref>'SW11'!$C$9:$I$9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10B7-4E45-972C-B8C1387CFC51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9025410285252804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572084873128378"/>
          <c:w val="0.91837563451776649"/>
          <c:h val="0.76661016949152538"/>
        </c:manualLayout>
      </c:layout>
      <c:pieChart>
        <c:varyColors val="1"/>
        <c:ser>
          <c:idx val="5"/>
          <c:order val="5"/>
          <c:tx>
            <c:strRef>
              <c:f>'SW11'!$A$8</c:f>
              <c:strCache>
                <c:ptCount val="1"/>
                <c:pt idx="0">
                  <c:v>Saturday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5DA-405D-807F-A683D3D3E329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5DA-405D-807F-A683D3D3E329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5DA-405D-807F-A683D3D3E329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5DA-405D-807F-A683D3D3E329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5DA-405D-807F-A683D3D3E329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5DA-405D-807F-A683D3D3E329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5DA-405D-807F-A683D3D3E329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'SW11'!$B$2:$I$2</c15:sqref>
                  </c15:fullRef>
                </c:ext>
              </c:extLst>
              <c:f>'SW11'!$C$2:$I$2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'SW11'!$B$8:$I$8</c15:sqref>
                  </c15:fullRef>
                </c:ext>
              </c:extLst>
              <c:f>'SW11'!$C$8:$I$8</c:f>
              <c:numCache>
                <c:formatCode>General</c:formatCode>
                <c:ptCount val="7"/>
                <c:pt idx="0">
                  <c:v>32</c:v>
                </c:pt>
                <c:pt idx="1">
                  <c:v>23</c:v>
                </c:pt>
                <c:pt idx="2">
                  <c:v>39</c:v>
                </c:pt>
                <c:pt idx="3">
                  <c:v>8</c:v>
                </c:pt>
                <c:pt idx="4">
                  <c:v>4</c:v>
                </c:pt>
                <c:pt idx="5">
                  <c:v>4</c:v>
                </c:pt>
                <c:pt idx="6">
                  <c:v>76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45DA-405D-807F-A683D3D3E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'SW11'!$A$3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45DA-405D-807F-A683D3D3E329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45DA-405D-807F-A683D3D3E32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45DA-405D-807F-A683D3D3E329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45DA-405D-807F-A683D3D3E329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45DA-405D-807F-A683D3D3E329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45DA-405D-807F-A683D3D3E329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45DA-405D-807F-A683D3D3E329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'SW11'!$B$3:$I$3</c15:sqref>
                        </c15:fullRef>
                        <c15:formulaRef>
                          <c15:sqref>'SW11'!$C$3:$I$3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13</c:v>
                      </c:pt>
                      <c:pt idx="2">
                        <c:v>43</c:v>
                      </c:pt>
                      <c:pt idx="3">
                        <c:v>13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97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45DA-405D-807F-A683D3D3E329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'SW11'!$A$4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45DA-405D-807F-A683D3D3E329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45DA-405D-807F-A683D3D3E32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45DA-405D-807F-A683D3D3E329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45DA-405D-807F-A683D3D3E329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45DA-405D-807F-A683D3D3E329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45DA-405D-807F-A683D3D3E329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45DA-405D-807F-A683D3D3E329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'SW11'!$B$4:$I$4</c15:sqref>
                        </c15:fullRef>
                        <c15:formulaRef>
                          <c15:sqref>'SW11'!$C$4:$I$4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8</c:v>
                      </c:pt>
                      <c:pt idx="1">
                        <c:v>6</c:v>
                      </c:pt>
                      <c:pt idx="2">
                        <c:v>40</c:v>
                      </c:pt>
                      <c:pt idx="3">
                        <c:v>17</c:v>
                      </c:pt>
                      <c:pt idx="4">
                        <c:v>0</c:v>
                      </c:pt>
                      <c:pt idx="5">
                        <c:v>2</c:v>
                      </c:pt>
                      <c:pt idx="6">
                        <c:v>65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45DA-405D-807F-A683D3D3E329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'SW11'!$A$5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45DA-405D-807F-A683D3D3E329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45DA-405D-807F-A683D3D3E32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45DA-405D-807F-A683D3D3E329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45DA-405D-807F-A683D3D3E329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45DA-405D-807F-A683D3D3E329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45DA-405D-807F-A683D3D3E329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45DA-405D-807F-A683D3D3E329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'SW11'!$B$5:$I$5</c15:sqref>
                        </c15:fullRef>
                        <c15:formulaRef>
                          <c15:sqref>'SW11'!$C$5:$I$5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16</c:v>
                      </c:pt>
                      <c:pt idx="2">
                        <c:v>31</c:v>
                      </c:pt>
                      <c:pt idx="3">
                        <c:v>3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50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45DA-405D-807F-A683D3D3E329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'SW11'!$A$6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45DA-405D-807F-A683D3D3E329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45DA-405D-807F-A683D3D3E32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45DA-405D-807F-A683D3D3E329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45DA-405D-807F-A683D3D3E329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45DA-405D-807F-A683D3D3E329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45DA-405D-807F-A683D3D3E329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45DA-405D-807F-A683D3D3E329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'SW11'!$B$6:$I$6</c15:sqref>
                        </c15:fullRef>
                        <c15:formulaRef>
                          <c15:sqref>'SW11'!$C$6:$I$6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32</c:v>
                      </c:pt>
                      <c:pt idx="1">
                        <c:v>20</c:v>
                      </c:pt>
                      <c:pt idx="2">
                        <c:v>42</c:v>
                      </c:pt>
                      <c:pt idx="3">
                        <c:v>10</c:v>
                      </c:pt>
                      <c:pt idx="4">
                        <c:v>4</c:v>
                      </c:pt>
                      <c:pt idx="5">
                        <c:v>0</c:v>
                      </c:pt>
                      <c:pt idx="6">
                        <c:v>62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45DA-405D-807F-A683D3D3E329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'SW11'!$A$7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45DA-405D-807F-A683D3D3E329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45DA-405D-807F-A683D3D3E32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45DA-405D-807F-A683D3D3E329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45DA-405D-807F-A683D3D3E329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45DA-405D-807F-A683D3D3E329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45DA-405D-807F-A683D3D3E329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45DA-405D-807F-A683D3D3E329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'SW11'!$B$7:$I$7</c15:sqref>
                        </c15:fullRef>
                        <c15:formulaRef>
                          <c15:sqref>'SW11'!$C$7:$I$7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29</c:v>
                      </c:pt>
                      <c:pt idx="2">
                        <c:v>39</c:v>
                      </c:pt>
                      <c:pt idx="3">
                        <c:v>21</c:v>
                      </c:pt>
                      <c:pt idx="4">
                        <c:v>2</c:v>
                      </c:pt>
                      <c:pt idx="5">
                        <c:v>3</c:v>
                      </c:pt>
                      <c:pt idx="6">
                        <c:v>107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45DA-405D-807F-A683D3D3E329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'SW11'!$A$9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45DA-405D-807F-A683D3D3E329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45DA-405D-807F-A683D3D3E32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45DA-405D-807F-A683D3D3E329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45DA-405D-807F-A683D3D3E329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45DA-405D-807F-A683D3D3E329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45DA-405D-807F-A683D3D3E329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45DA-405D-807F-A683D3D3E329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'SW11'!$B$9:$I$9</c15:sqref>
                        </c15:fullRef>
                        <c15:formulaRef>
                          <c15:sqref>'SW11'!$C$9:$I$9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45DA-405D-807F-A683D3D3E329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6095007354849873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4082873734934342"/>
          <c:w val="0.91837563451776649"/>
          <c:h val="0.76661016949152538"/>
        </c:manualLayout>
      </c:layout>
      <c:pieChart>
        <c:varyColors val="1"/>
        <c:ser>
          <c:idx val="6"/>
          <c:order val="6"/>
          <c:tx>
            <c:strRef>
              <c:f>'SW11'!$A$9</c:f>
              <c:strCache>
                <c:ptCount val="1"/>
                <c:pt idx="0">
                  <c:v>Sunday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8D4-4454-BA72-ADB9DF381F14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8D4-4454-BA72-ADB9DF381F14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8D4-4454-BA72-ADB9DF381F14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8D4-4454-BA72-ADB9DF381F14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A8D4-4454-BA72-ADB9DF381F14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A8D4-4454-BA72-ADB9DF381F14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A8D4-4454-BA72-ADB9DF381F14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'SW11'!$B$2:$I$2</c15:sqref>
                  </c15:fullRef>
                </c:ext>
              </c:extLst>
              <c:f>'SW11'!$C$2:$I$2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'SW11'!$B$9:$I$9</c15:sqref>
                  </c15:fullRef>
                </c:ext>
              </c:extLst>
              <c:f>'SW11'!$C$9:$I$9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A8D4-4454-BA72-ADB9DF381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'SW11'!$A$3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A8D4-4454-BA72-ADB9DF381F14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A8D4-4454-BA72-ADB9DF381F14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A8D4-4454-BA72-ADB9DF381F14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A8D4-4454-BA72-ADB9DF381F14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A8D4-4454-BA72-ADB9DF381F14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A8D4-4454-BA72-ADB9DF381F14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A8D4-4454-BA72-ADB9DF381F14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'SW11'!$B$3:$I$3</c15:sqref>
                        </c15:fullRef>
                        <c15:formulaRef>
                          <c15:sqref>'SW11'!$C$3:$I$3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13</c:v>
                      </c:pt>
                      <c:pt idx="2">
                        <c:v>43</c:v>
                      </c:pt>
                      <c:pt idx="3">
                        <c:v>13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97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A8D4-4454-BA72-ADB9DF381F14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'SW11'!$A$4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A8D4-4454-BA72-ADB9DF381F14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A8D4-4454-BA72-ADB9DF381F14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A8D4-4454-BA72-ADB9DF381F14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A8D4-4454-BA72-ADB9DF381F14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A8D4-4454-BA72-ADB9DF381F14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A8D4-4454-BA72-ADB9DF381F14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A8D4-4454-BA72-ADB9DF381F14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'SW11'!$B$4:$I$4</c15:sqref>
                        </c15:fullRef>
                        <c15:formulaRef>
                          <c15:sqref>'SW11'!$C$4:$I$4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8</c:v>
                      </c:pt>
                      <c:pt idx="1">
                        <c:v>6</c:v>
                      </c:pt>
                      <c:pt idx="2">
                        <c:v>40</c:v>
                      </c:pt>
                      <c:pt idx="3">
                        <c:v>17</c:v>
                      </c:pt>
                      <c:pt idx="4">
                        <c:v>0</c:v>
                      </c:pt>
                      <c:pt idx="5">
                        <c:v>2</c:v>
                      </c:pt>
                      <c:pt idx="6">
                        <c:v>65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A8D4-4454-BA72-ADB9DF381F14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'SW11'!$A$5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A8D4-4454-BA72-ADB9DF381F14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A8D4-4454-BA72-ADB9DF381F14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A8D4-4454-BA72-ADB9DF381F14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A8D4-4454-BA72-ADB9DF381F14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A8D4-4454-BA72-ADB9DF381F14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A8D4-4454-BA72-ADB9DF381F14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A8D4-4454-BA72-ADB9DF381F14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'SW11'!$B$5:$I$5</c15:sqref>
                        </c15:fullRef>
                        <c15:formulaRef>
                          <c15:sqref>'SW11'!$C$5:$I$5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16</c:v>
                      </c:pt>
                      <c:pt idx="2">
                        <c:v>31</c:v>
                      </c:pt>
                      <c:pt idx="3">
                        <c:v>3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50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A8D4-4454-BA72-ADB9DF381F14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'SW11'!$A$6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A8D4-4454-BA72-ADB9DF381F14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A8D4-4454-BA72-ADB9DF381F14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A8D4-4454-BA72-ADB9DF381F14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A8D4-4454-BA72-ADB9DF381F14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A8D4-4454-BA72-ADB9DF381F14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A8D4-4454-BA72-ADB9DF381F14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A8D4-4454-BA72-ADB9DF381F14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'SW11'!$B$6:$I$6</c15:sqref>
                        </c15:fullRef>
                        <c15:formulaRef>
                          <c15:sqref>'SW11'!$C$6:$I$6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32</c:v>
                      </c:pt>
                      <c:pt idx="1">
                        <c:v>20</c:v>
                      </c:pt>
                      <c:pt idx="2">
                        <c:v>42</c:v>
                      </c:pt>
                      <c:pt idx="3">
                        <c:v>10</c:v>
                      </c:pt>
                      <c:pt idx="4">
                        <c:v>4</c:v>
                      </c:pt>
                      <c:pt idx="5">
                        <c:v>0</c:v>
                      </c:pt>
                      <c:pt idx="6">
                        <c:v>62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A8D4-4454-BA72-ADB9DF381F14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'SW11'!$A$7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A8D4-4454-BA72-ADB9DF381F14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A8D4-4454-BA72-ADB9DF381F14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A8D4-4454-BA72-ADB9DF381F14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A8D4-4454-BA72-ADB9DF381F14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A8D4-4454-BA72-ADB9DF381F14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A8D4-4454-BA72-ADB9DF381F14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A8D4-4454-BA72-ADB9DF381F14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'SW11'!$B$7:$I$7</c15:sqref>
                        </c15:fullRef>
                        <c15:formulaRef>
                          <c15:sqref>'SW11'!$C$7:$I$7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29</c:v>
                      </c:pt>
                      <c:pt idx="2">
                        <c:v>39</c:v>
                      </c:pt>
                      <c:pt idx="3">
                        <c:v>21</c:v>
                      </c:pt>
                      <c:pt idx="4">
                        <c:v>2</c:v>
                      </c:pt>
                      <c:pt idx="5">
                        <c:v>3</c:v>
                      </c:pt>
                      <c:pt idx="6">
                        <c:v>107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A8D4-4454-BA72-ADB9DF381F14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'SW11'!$A$8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A8D4-4454-BA72-ADB9DF381F14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A8D4-4454-BA72-ADB9DF381F14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A8D4-4454-BA72-ADB9DF381F14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A8D4-4454-BA72-ADB9DF381F14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A8D4-4454-BA72-ADB9DF381F14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A8D4-4454-BA72-ADB9DF381F14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A8D4-4454-BA72-ADB9DF381F14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'SW11'!$B$8:$I$8</c15:sqref>
                        </c15:fullRef>
                        <c15:formulaRef>
                          <c15:sqref>'SW11'!$C$8:$I$8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32</c:v>
                      </c:pt>
                      <c:pt idx="1">
                        <c:v>23</c:v>
                      </c:pt>
                      <c:pt idx="2">
                        <c:v>39</c:v>
                      </c:pt>
                      <c:pt idx="3">
                        <c:v>8</c:v>
                      </c:pt>
                      <c:pt idx="4">
                        <c:v>4</c:v>
                      </c:pt>
                      <c:pt idx="5">
                        <c:v>4</c:v>
                      </c:pt>
                      <c:pt idx="6">
                        <c:v>76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A8D4-4454-BA72-ADB9DF381F14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9393509834095275"/>
          <c:w val="0.85937612460234059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375668067398312E-2"/>
          <c:y val="5.0925925925925923E-2"/>
          <c:w val="0.96822536820203176"/>
          <c:h val="0.8279201642514485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'SW11'!$L$2</c:f>
              <c:strCache>
                <c:ptCount val="1"/>
                <c:pt idx="0">
                  <c:v>Bypass</c:v>
                </c:pt>
              </c:strCache>
            </c:strRef>
          </c:tx>
          <c:spPr>
            <a:solidFill>
              <a:srgbClr val="FF00FF"/>
            </a:solidFill>
            <a:ln>
              <a:noFill/>
            </a:ln>
            <a:effectLst/>
          </c:spPr>
          <c:invertIfNegative val="0"/>
          <c:cat>
            <c:strRef>
              <c:f>'SW11'!$A$3:$A$9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'SW11'!$L$3:$L$9</c:f>
              <c:numCache>
                <c:formatCode>0%</c:formatCode>
                <c:ptCount val="7"/>
                <c:pt idx="0">
                  <c:v>0</c:v>
                </c:pt>
                <c:pt idx="1">
                  <c:v>5.8823529411764705E-2</c:v>
                </c:pt>
                <c:pt idx="2">
                  <c:v>0</c:v>
                </c:pt>
                <c:pt idx="3">
                  <c:v>0.1951219512195122</c:v>
                </c:pt>
                <c:pt idx="4">
                  <c:v>0</c:v>
                </c:pt>
                <c:pt idx="5">
                  <c:v>0.18285714285714286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27-4494-B7DB-C1B389F3BEB2}"/>
            </c:ext>
          </c:extLst>
        </c:ser>
        <c:ser>
          <c:idx val="2"/>
          <c:order val="1"/>
          <c:tx>
            <c:strRef>
              <c:f>'SW11'!$M$2</c:f>
              <c:strCache>
                <c:ptCount val="1"/>
                <c:pt idx="0">
                  <c:v>No Show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'SW11'!$A$3:$A$9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'SW11'!$M$3:$M$9</c:f>
              <c:numCache>
                <c:formatCode>0%</c:formatCode>
                <c:ptCount val="7"/>
                <c:pt idx="0">
                  <c:v>7.8313253012048195E-2</c:v>
                </c:pt>
                <c:pt idx="1">
                  <c:v>4.4117647058823532E-2</c:v>
                </c:pt>
                <c:pt idx="2">
                  <c:v>0.16161616161616163</c:v>
                </c:pt>
                <c:pt idx="3">
                  <c:v>0.12195121951219512</c:v>
                </c:pt>
                <c:pt idx="4">
                  <c:v>0.15025906735751296</c:v>
                </c:pt>
                <c:pt idx="5">
                  <c:v>0.13142857142857142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27-4494-B7DB-C1B389F3BEB2}"/>
            </c:ext>
          </c:extLst>
        </c:ser>
        <c:ser>
          <c:idx val="3"/>
          <c:order val="2"/>
          <c:tx>
            <c:strRef>
              <c:f>'SW11'!$N$2</c:f>
              <c:strCache>
                <c:ptCount val="1"/>
                <c:pt idx="0">
                  <c:v>Declined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'SW11'!$A$3:$A$9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'SW11'!$N$3:$N$9</c:f>
              <c:numCache>
                <c:formatCode>0%</c:formatCode>
                <c:ptCount val="7"/>
                <c:pt idx="0">
                  <c:v>0.25903614457831325</c:v>
                </c:pt>
                <c:pt idx="1">
                  <c:v>0.29411764705882354</c:v>
                </c:pt>
                <c:pt idx="2">
                  <c:v>0.31313131313131315</c:v>
                </c:pt>
                <c:pt idx="3">
                  <c:v>0.25609756097560976</c:v>
                </c:pt>
                <c:pt idx="4">
                  <c:v>0.20207253886010362</c:v>
                </c:pt>
                <c:pt idx="5">
                  <c:v>0.22285714285714286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27-4494-B7DB-C1B389F3BEB2}"/>
            </c:ext>
          </c:extLst>
        </c:ser>
        <c:ser>
          <c:idx val="4"/>
          <c:order val="3"/>
          <c:tx>
            <c:strRef>
              <c:f>'SW11'!$O$2</c:f>
              <c:strCache>
                <c:ptCount val="1"/>
                <c:pt idx="0">
                  <c:v>Duplicates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'SW11'!$A$3:$A$9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'SW11'!$O$3:$O$9</c:f>
              <c:numCache>
                <c:formatCode>0%</c:formatCode>
                <c:ptCount val="7"/>
                <c:pt idx="0">
                  <c:v>7.8313253012048195E-2</c:v>
                </c:pt>
                <c:pt idx="1">
                  <c:v>0.125</c:v>
                </c:pt>
                <c:pt idx="2">
                  <c:v>3.0303030303030304E-2</c:v>
                </c:pt>
                <c:pt idx="3">
                  <c:v>6.097560975609756E-2</c:v>
                </c:pt>
                <c:pt idx="4">
                  <c:v>0.10880829015544041</c:v>
                </c:pt>
                <c:pt idx="5">
                  <c:v>4.5714285714285714E-2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27-4494-B7DB-C1B389F3BEB2}"/>
            </c:ext>
          </c:extLst>
        </c:ser>
        <c:ser>
          <c:idx val="5"/>
          <c:order val="4"/>
          <c:tx>
            <c:strRef>
              <c:f>'SW11'!$P$2</c:f>
              <c:strCache>
                <c:ptCount val="1"/>
                <c:pt idx="0">
                  <c:v>Digital-only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'SW11'!$A$3:$A$9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'SW11'!$P$3:$P$9</c:f>
              <c:numCache>
                <c:formatCode>0%</c:formatCode>
                <c:ptCount val="7"/>
                <c:pt idx="0">
                  <c:v>6.024096385542169E-3</c:v>
                </c:pt>
                <c:pt idx="1">
                  <c:v>0</c:v>
                </c:pt>
                <c:pt idx="2">
                  <c:v>1.0101010101010102E-2</c:v>
                </c:pt>
                <c:pt idx="3">
                  <c:v>2.4390243902439025E-2</c:v>
                </c:pt>
                <c:pt idx="4">
                  <c:v>1.0362694300518135E-2</c:v>
                </c:pt>
                <c:pt idx="5">
                  <c:v>2.2857142857142857E-2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A27-4494-B7DB-C1B389F3BEB2}"/>
            </c:ext>
          </c:extLst>
        </c:ser>
        <c:ser>
          <c:idx val="6"/>
          <c:order val="5"/>
          <c:tx>
            <c:strRef>
              <c:f>'SW11'!$Q$2</c:f>
              <c:strCache>
                <c:ptCount val="1"/>
                <c:pt idx="0">
                  <c:v>Stolen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'SW11'!$A$3:$A$9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'SW11'!$Q$3:$Q$9</c:f>
              <c:numCache>
                <c:formatCode>0%</c:formatCode>
                <c:ptCount val="7"/>
                <c:pt idx="0">
                  <c:v>0</c:v>
                </c:pt>
                <c:pt idx="1">
                  <c:v>1.4705882352941176E-2</c:v>
                </c:pt>
                <c:pt idx="2">
                  <c:v>0</c:v>
                </c:pt>
                <c:pt idx="3">
                  <c:v>0</c:v>
                </c:pt>
                <c:pt idx="4">
                  <c:v>1.5544041450777202E-2</c:v>
                </c:pt>
                <c:pt idx="5">
                  <c:v>2.2857142857142857E-2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A27-4494-B7DB-C1B389F3B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0670607"/>
        <c:axId val="1451890784"/>
      </c:barChart>
      <c:catAx>
        <c:axId val="20106706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1890784"/>
        <c:crosses val="autoZero"/>
        <c:auto val="1"/>
        <c:lblAlgn val="ctr"/>
        <c:lblOffset val="100"/>
        <c:noMultiLvlLbl val="0"/>
      </c:catAx>
      <c:valAx>
        <c:axId val="145189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0670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514416209007945"/>
          <c:y val="5.4406956825231799E-2"/>
          <c:w val="0.27037016432770283"/>
          <c:h val="7.49214712827069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'SW11'!$A$11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A2D-4BA7-8A4B-195CFF69C43C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A2D-4BA7-8A4B-195CFF69C43C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A2D-4BA7-8A4B-195CFF69C43C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A2D-4BA7-8A4B-195CFF69C43C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A2D-4BA7-8A4B-195CFF69C43C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A2D-4BA7-8A4B-195CFF69C43C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A2D-4BA7-8A4B-195CFF69C43C}"/>
              </c:ext>
            </c:extLst>
          </c:dPt>
          <c:dLbls>
            <c:dLbl>
              <c:idx val="0"/>
              <c:layout>
                <c:manualLayout>
                  <c:x val="6.8205249343831958E-2"/>
                  <c:y val="-1.909700161202999E-1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2D-4BA7-8A4B-195CFF69C43C}"/>
                </c:ext>
              </c:extLst>
            </c:dLbl>
            <c:dLbl>
              <c:idx val="1"/>
              <c:layout>
                <c:manualLayout>
                  <c:x val="5.8498162729658791E-2"/>
                  <c:y val="4.56621004566210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A2D-4BA7-8A4B-195CFF69C43C}"/>
                </c:ext>
              </c:extLst>
            </c:dLbl>
            <c:dLbl>
              <c:idx val="3"/>
              <c:layout>
                <c:manualLayout>
                  <c:x val="0.16695958005249345"/>
                  <c:y val="-0.1179222440944881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A2D-4BA7-8A4B-195CFF69C43C}"/>
                </c:ext>
              </c:extLst>
            </c:dLbl>
            <c:dLbl>
              <c:idx val="4"/>
              <c:layout>
                <c:manualLayout>
                  <c:x val="0.15835170603674539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A2D-4BA7-8A4B-195CFF69C43C}"/>
                </c:ext>
              </c:extLst>
            </c:dLbl>
            <c:dLbl>
              <c:idx val="5"/>
              <c:layout>
                <c:manualLayout>
                  <c:x val="-0.23684986876640421"/>
                  <c:y val="-8.74999999999999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A2D-4BA7-8A4B-195CFF69C43C}"/>
                </c:ext>
              </c:extLst>
            </c:dLbl>
            <c:dLbl>
              <c:idx val="6"/>
              <c:layout>
                <c:manualLayout>
                  <c:x val="-1.3333333333333338E-2"/>
                  <c:y val="-0.145833333333333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A2D-4BA7-8A4B-195CFF69C43C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'SW11'!$C$10:$I$10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f>'SW11'!$C$11:$I$11</c:f>
              <c:numCache>
                <c:formatCode>General</c:formatCode>
                <c:ptCount val="7"/>
                <c:pt idx="0">
                  <c:v>72</c:v>
                </c:pt>
                <c:pt idx="1">
                  <c:v>107</c:v>
                </c:pt>
                <c:pt idx="2">
                  <c:v>234</c:v>
                </c:pt>
                <c:pt idx="3">
                  <c:v>72</c:v>
                </c:pt>
                <c:pt idx="4">
                  <c:v>12</c:v>
                </c:pt>
                <c:pt idx="5">
                  <c:v>9</c:v>
                </c:pt>
                <c:pt idx="6">
                  <c:v>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A2D-4BA7-8A4B-195CFF69C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920551181102361"/>
          <c:y val="0.1275094380325747"/>
          <c:w val="0.19182309711286089"/>
          <c:h val="0.3346874719372591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</a:t>
            </a:r>
            <a:r>
              <a:rPr lang="en-US" baseline="0"/>
              <a:t> Sales </a:t>
            </a:r>
            <a:r>
              <a:rPr lang="en-US" sz="1050" baseline="0"/>
              <a:t> (potential vs. actual)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609148390563344E-2"/>
          <c:y val="0.1735204678362573"/>
          <c:w val="0.8969515605638394"/>
          <c:h val="0.727890592623290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'SW11'!$B$2</c:f>
              <c:strCache>
                <c:ptCount val="1"/>
                <c:pt idx="0">
                  <c:v># Printed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'SW11'!$A$3:$A$9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'SW11'!$B$3:$B$9</c:f>
              <c:numCache>
                <c:formatCode>General</c:formatCode>
                <c:ptCount val="7"/>
                <c:pt idx="0">
                  <c:v>166</c:v>
                </c:pt>
                <c:pt idx="1">
                  <c:v>136</c:v>
                </c:pt>
                <c:pt idx="2">
                  <c:v>99</c:v>
                </c:pt>
                <c:pt idx="3">
                  <c:v>164</c:v>
                </c:pt>
                <c:pt idx="4">
                  <c:v>193</c:v>
                </c:pt>
                <c:pt idx="5">
                  <c:v>175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A9-4AEA-A8DA-F34A9496C5B9}"/>
            </c:ext>
          </c:extLst>
        </c:ser>
        <c:ser>
          <c:idx val="7"/>
          <c:order val="1"/>
          <c:tx>
            <c:strRef>
              <c:f>'SW11'!$I$2</c:f>
              <c:strCache>
                <c:ptCount val="1"/>
                <c:pt idx="0">
                  <c:v># Sold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'SW11'!$A$3:$A$9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'SW11'!$I$3:$I$9</c:f>
              <c:numCache>
                <c:formatCode>General</c:formatCode>
                <c:ptCount val="7"/>
                <c:pt idx="0">
                  <c:v>97</c:v>
                </c:pt>
                <c:pt idx="1">
                  <c:v>65</c:v>
                </c:pt>
                <c:pt idx="2">
                  <c:v>50</c:v>
                </c:pt>
                <c:pt idx="3">
                  <c:v>62</c:v>
                </c:pt>
                <c:pt idx="4">
                  <c:v>107</c:v>
                </c:pt>
                <c:pt idx="5">
                  <c:v>76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A9-4AEA-A8DA-F34A9496C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2180063"/>
        <c:axId val="734609455"/>
      </c:barChart>
      <c:catAx>
        <c:axId val="1252180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609455"/>
        <c:crosses val="autoZero"/>
        <c:auto val="1"/>
        <c:lblAlgn val="ctr"/>
        <c:lblOffset val="100"/>
        <c:noMultiLvlLbl val="0"/>
      </c:catAx>
      <c:valAx>
        <c:axId val="734609455"/>
        <c:scaling>
          <c:orientation val="minMax"/>
          <c:max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2180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392798024518336"/>
          <c:y val="0.10701699129714044"/>
          <c:w val="0.25000615540423793"/>
          <c:h val="7.89479209835612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Overall</a:t>
            </a:r>
            <a:r>
              <a:rPr lang="en-US" baseline="0"/>
              <a:t> </a:t>
            </a:r>
            <a:r>
              <a:rPr lang="en-US"/>
              <a:t>Weekly Success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FEB!$K$2</c:f>
              <c:strCache>
                <c:ptCount val="1"/>
                <c:pt idx="0">
                  <c:v>Overall weekly
Success Rate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FEB!$J$3:$J$11</c:f>
              <c:strCache>
                <c:ptCount val="9"/>
                <c:pt idx="0">
                  <c:v>WEEK 04 (2/05 - 2/11)</c:v>
                </c:pt>
                <c:pt idx="1">
                  <c:v>WEEK 05 (2/12 - 2/18)</c:v>
                </c:pt>
                <c:pt idx="2">
                  <c:v>WEEK 06 (2/19 - 2/25)</c:v>
                </c:pt>
                <c:pt idx="3">
                  <c:v>WEEK 07 (2/26 - 3/03)</c:v>
                </c:pt>
                <c:pt idx="4">
                  <c:v>WEEK 08 (3/04 - 3/10)</c:v>
                </c:pt>
                <c:pt idx="5">
                  <c:v>WEEK 09 (3/11 - 3/17)</c:v>
                </c:pt>
                <c:pt idx="6">
                  <c:v>WEEK 10 (3/18 - 3/23)</c:v>
                </c:pt>
                <c:pt idx="7">
                  <c:v>WEEK 11 (3/25 - 3/31)</c:v>
                </c:pt>
                <c:pt idx="8">
                  <c:v>WEEK 12 (4/01 - 4/07)</c:v>
                </c:pt>
              </c:strCache>
            </c:strRef>
          </c:cat>
          <c:val>
            <c:numRef>
              <c:f>FEB!$K$3:$K$11</c:f>
              <c:numCache>
                <c:formatCode>0%</c:formatCode>
                <c:ptCount val="9"/>
                <c:pt idx="0">
                  <c:v>0.4567901234567901</c:v>
                </c:pt>
                <c:pt idx="1">
                  <c:v>0.46833578792341679</c:v>
                </c:pt>
                <c:pt idx="2">
                  <c:v>0.46386946386946387</c:v>
                </c:pt>
                <c:pt idx="3">
                  <c:v>0.58858858858858853</c:v>
                </c:pt>
                <c:pt idx="4">
                  <c:v>0.54347826086956519</c:v>
                </c:pt>
                <c:pt idx="5">
                  <c:v>0.51717902350813738</c:v>
                </c:pt>
                <c:pt idx="6">
                  <c:v>0.49707602339181284</c:v>
                </c:pt>
                <c:pt idx="7">
                  <c:v>0.48981779206859594</c:v>
                </c:pt>
                <c:pt idx="8">
                  <c:v>0.5136094674556213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67-4A19-85B3-C8FF7D2B0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913376"/>
        <c:axId val="540489455"/>
      </c:barChart>
      <c:catAx>
        <c:axId val="63891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489455"/>
        <c:crosses val="autoZero"/>
        <c:auto val="1"/>
        <c:lblAlgn val="ctr"/>
        <c:lblOffset val="100"/>
        <c:noMultiLvlLbl val="0"/>
      </c:catAx>
      <c:valAx>
        <c:axId val="54048945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891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 Success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'SW11'!$K$2</c:f>
              <c:strCache>
                <c:ptCount val="1"/>
                <c:pt idx="0">
                  <c:v>Success Rate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'SW11'!$J$3:$J$9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'SW11'!$K$3:$K$9</c:f>
              <c:numCache>
                <c:formatCode>0%</c:formatCode>
                <c:ptCount val="7"/>
                <c:pt idx="0">
                  <c:v>0.58433734939759041</c:v>
                </c:pt>
                <c:pt idx="1">
                  <c:v>0.47794117647058826</c:v>
                </c:pt>
                <c:pt idx="2">
                  <c:v>0.50505050505050508</c:v>
                </c:pt>
                <c:pt idx="3">
                  <c:v>0.37804878048780488</c:v>
                </c:pt>
                <c:pt idx="4">
                  <c:v>0.55440414507772018</c:v>
                </c:pt>
                <c:pt idx="5">
                  <c:v>0.43428571428571427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F5-47EF-8304-0CB7B106D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913376"/>
        <c:axId val="540489455"/>
      </c:barChart>
      <c:catAx>
        <c:axId val="63891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489455"/>
        <c:crosses val="autoZero"/>
        <c:auto val="1"/>
        <c:lblAlgn val="ctr"/>
        <c:lblOffset val="100"/>
        <c:noMultiLvlLbl val="0"/>
      </c:catAx>
      <c:valAx>
        <c:axId val="54048945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891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Waste Sheets</a:t>
            </a:r>
          </a:p>
        </c:rich>
      </c:tx>
      <c:layout>
        <c:manualLayout>
          <c:xMode val="edge"/>
          <c:yMode val="edge"/>
          <c:x val="0.69488117901923452"/>
          <c:y val="0.808219178082191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923917114932364"/>
          <c:y val="0.26158891076115487"/>
          <c:w val="0.49962711566606555"/>
          <c:h val="0.67918077427821522"/>
        </c:manualLayout>
      </c:layout>
      <c:pieChart>
        <c:varyColors val="1"/>
        <c:ser>
          <c:idx val="0"/>
          <c:order val="0"/>
          <c:tx>
            <c:strRef>
              <c:f>'SW12'!$A$11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D42-4381-B36F-C769EBCAF9F9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D42-4381-B36F-C769EBCAF9F9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D42-4381-B36F-C769EBCAF9F9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D42-4381-B36F-C769EBCAF9F9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D42-4381-B36F-C769EBCAF9F9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D42-4381-B36F-C769EBCAF9F9}"/>
              </c:ext>
            </c:extLst>
          </c:dPt>
          <c:dLbls>
            <c:dLbl>
              <c:idx val="0"/>
              <c:layout>
                <c:manualLayout>
                  <c:x val="6.4607218847625589E-2"/>
                  <c:y val="-3.47833793503084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42-4381-B36F-C769EBCAF9F9}"/>
                </c:ext>
              </c:extLst>
            </c:dLbl>
            <c:dLbl>
              <c:idx val="1"/>
              <c:layout>
                <c:manualLayout>
                  <c:x val="6.0136951123914414E-2"/>
                  <c:y val="-4.22923228346457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42-4381-B36F-C769EBCAF9F9}"/>
                </c:ext>
              </c:extLst>
            </c:dLbl>
            <c:dLbl>
              <c:idx val="2"/>
              <c:layout>
                <c:manualLayout>
                  <c:x val="-7.4702886247877784E-2"/>
                  <c:y val="-8.6874409820585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42-4381-B36F-C769EBCAF9F9}"/>
                </c:ext>
              </c:extLst>
            </c:dLbl>
            <c:dLbl>
              <c:idx val="3"/>
              <c:layout>
                <c:manualLayout>
                  <c:x val="-0.22693450944350693"/>
                  <c:y val="0.1067173623844964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D42-4381-B36F-C769EBCAF9F9}"/>
                </c:ext>
              </c:extLst>
            </c:dLbl>
            <c:dLbl>
              <c:idx val="4"/>
              <c:layout>
                <c:manualLayout>
                  <c:x val="-0.1813217048126938"/>
                  <c:y val="-4.910293747528134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D42-4381-B36F-C769EBCAF9F9}"/>
                </c:ext>
              </c:extLst>
            </c:dLbl>
            <c:dLbl>
              <c:idx val="5"/>
              <c:layout>
                <c:manualLayout>
                  <c:x val="2.7502934804854728E-2"/>
                  <c:y val="-9.23713910761154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D42-4381-B36F-C769EBCAF9F9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'SW12'!$C$10:$H$10</c:f>
              <c:strCache>
                <c:ptCount val="6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</c:strCache>
            </c:strRef>
          </c:cat>
          <c:val>
            <c:numRef>
              <c:f>'SW12'!$C$11:$H$11</c:f>
              <c:numCache>
                <c:formatCode>General</c:formatCode>
                <c:ptCount val="6"/>
                <c:pt idx="0">
                  <c:v>36</c:v>
                </c:pt>
                <c:pt idx="1">
                  <c:v>105</c:v>
                </c:pt>
                <c:pt idx="2">
                  <c:v>250</c:v>
                </c:pt>
                <c:pt idx="3">
                  <c:v>38</c:v>
                </c:pt>
                <c:pt idx="4">
                  <c:v>19</c:v>
                </c:pt>
                <c:pt idx="5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D42-4381-B36F-C769EBCAF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051731727943577"/>
          <c:y val="5.9580052493438333E-2"/>
          <c:w val="0.15883134912206856"/>
          <c:h val="0.28997228017971999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 Success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'SW12'!$K$2</c:f>
              <c:strCache>
                <c:ptCount val="1"/>
                <c:pt idx="0">
                  <c:v>Success Rate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'SW12'!$J$3:$J$9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'SW12'!$K$3:$K$9</c:f>
              <c:numCache>
                <c:formatCode>0%</c:formatCode>
                <c:ptCount val="7"/>
                <c:pt idx="0">
                  <c:v>0.50406504065040647</c:v>
                </c:pt>
                <c:pt idx="1">
                  <c:v>0.44444444444444442</c:v>
                </c:pt>
                <c:pt idx="2">
                  <c:v>0.55319148936170215</c:v>
                </c:pt>
                <c:pt idx="3">
                  <c:v>0.58823529411764708</c:v>
                </c:pt>
                <c:pt idx="4">
                  <c:v>0.54430379746835444</c:v>
                </c:pt>
                <c:pt idx="5">
                  <c:v>0.515625</c:v>
                </c:pt>
                <c:pt idx="6">
                  <c:v>0.46560846560846558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92-4A45-A954-12A48E964E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913376"/>
        <c:axId val="540489455"/>
      </c:barChart>
      <c:catAx>
        <c:axId val="63891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489455"/>
        <c:crosses val="autoZero"/>
        <c:auto val="1"/>
        <c:lblAlgn val="ctr"/>
        <c:lblOffset val="100"/>
        <c:noMultiLvlLbl val="0"/>
      </c:catAx>
      <c:valAx>
        <c:axId val="54048945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891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</a:t>
            </a:r>
            <a:r>
              <a:rPr lang="en-US" baseline="0"/>
              <a:t> Sales </a:t>
            </a:r>
            <a:r>
              <a:rPr lang="en-US" sz="1050" baseline="0"/>
              <a:t> (potential vs. actual)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609148390563344E-2"/>
          <c:y val="0.1735204678362573"/>
          <c:w val="0.8969515605638394"/>
          <c:h val="0.727890592623290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'SW12'!$B$2</c:f>
              <c:strCache>
                <c:ptCount val="1"/>
                <c:pt idx="0">
                  <c:v># Printed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'SW12'!$A$3:$A$9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'SW12'!$B$3:$B$9</c:f>
              <c:numCache>
                <c:formatCode>General</c:formatCode>
                <c:ptCount val="7"/>
                <c:pt idx="0">
                  <c:v>123</c:v>
                </c:pt>
                <c:pt idx="1">
                  <c:v>81</c:v>
                </c:pt>
                <c:pt idx="2">
                  <c:v>47</c:v>
                </c:pt>
                <c:pt idx="3">
                  <c:v>119</c:v>
                </c:pt>
                <c:pt idx="4">
                  <c:v>158</c:v>
                </c:pt>
                <c:pt idx="5">
                  <c:v>128</c:v>
                </c:pt>
                <c:pt idx="6">
                  <c:v>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66-4FA4-920F-FDF4C183222D}"/>
            </c:ext>
          </c:extLst>
        </c:ser>
        <c:ser>
          <c:idx val="7"/>
          <c:order val="1"/>
          <c:tx>
            <c:strRef>
              <c:f>'SW12'!$I$2</c:f>
              <c:strCache>
                <c:ptCount val="1"/>
                <c:pt idx="0">
                  <c:v># Sold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'SW12'!$A$3:$A$9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'SW12'!$I$3:$I$9</c:f>
              <c:numCache>
                <c:formatCode>General</c:formatCode>
                <c:ptCount val="7"/>
                <c:pt idx="0">
                  <c:v>62</c:v>
                </c:pt>
                <c:pt idx="1">
                  <c:v>36</c:v>
                </c:pt>
                <c:pt idx="2">
                  <c:v>26</c:v>
                </c:pt>
                <c:pt idx="3">
                  <c:v>70</c:v>
                </c:pt>
                <c:pt idx="4">
                  <c:v>86</c:v>
                </c:pt>
                <c:pt idx="5">
                  <c:v>66</c:v>
                </c:pt>
                <c:pt idx="6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66-4FA4-920F-FDF4C1832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2180063"/>
        <c:axId val="734609455"/>
      </c:barChart>
      <c:catAx>
        <c:axId val="1252180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609455"/>
        <c:crosses val="autoZero"/>
        <c:auto val="1"/>
        <c:lblAlgn val="ctr"/>
        <c:lblOffset val="100"/>
        <c:noMultiLvlLbl val="0"/>
      </c:catAx>
      <c:valAx>
        <c:axId val="734609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2180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392798024518336"/>
          <c:y val="0.10701699129714044"/>
          <c:w val="0.25000615540423793"/>
          <c:h val="7.89479209835612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5786053681714851E-2"/>
          <c:y val="0.1416621923686073"/>
          <c:w val="0.91837563451776649"/>
          <c:h val="0.76661016949152538"/>
        </c:manualLayout>
      </c:layout>
      <c:pieChart>
        <c:varyColors val="1"/>
        <c:ser>
          <c:idx val="0"/>
          <c:order val="0"/>
          <c:tx>
            <c:strRef>
              <c:f>'SW12'!$A$3</c:f>
              <c:strCache>
                <c:ptCount val="1"/>
                <c:pt idx="0">
                  <c:v>Monday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4C4-441E-9C63-3CF7FB429A78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4C4-441E-9C63-3CF7FB429A78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4C4-441E-9C63-3CF7FB429A78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4C4-441E-9C63-3CF7FB429A78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4C4-441E-9C63-3CF7FB429A78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84C4-441E-9C63-3CF7FB429A78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84C4-441E-9C63-3CF7FB429A78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'SW12'!$B$2:$I$2</c15:sqref>
                  </c15:fullRef>
                </c:ext>
              </c:extLst>
              <c:f>'SW12'!$C$2:$I$2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'SW12'!$B$3:$I$3</c15:sqref>
                  </c15:fullRef>
                </c:ext>
              </c:extLst>
              <c:f>'SW12'!$C$3:$I$3</c:f>
              <c:numCache>
                <c:formatCode>General</c:formatCode>
                <c:ptCount val="7"/>
                <c:pt idx="0">
                  <c:v>0</c:v>
                </c:pt>
                <c:pt idx="1">
                  <c:v>12</c:v>
                </c:pt>
                <c:pt idx="2">
                  <c:v>44</c:v>
                </c:pt>
                <c:pt idx="3">
                  <c:v>12</c:v>
                </c:pt>
                <c:pt idx="4">
                  <c:v>1</c:v>
                </c:pt>
                <c:pt idx="5">
                  <c:v>1</c:v>
                </c:pt>
                <c:pt idx="6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4C4-441E-9C63-3CF7FB429A78}"/>
            </c:ext>
          </c:extLst>
        </c:ser>
        <c:ser>
          <c:idx val="1"/>
          <c:order val="1"/>
          <c:tx>
            <c:strRef>
              <c:f>'SW12'!$A$4</c:f>
              <c:strCache>
                <c:ptCount val="1"/>
                <c:pt idx="0">
                  <c:v>Tuesday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84C4-441E-9C63-3CF7FB429A7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84C4-441E-9C63-3CF7FB429A7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84C4-441E-9C63-3CF7FB429A7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84C4-441E-9C63-3CF7FB429A7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84C4-441E-9C63-3CF7FB429A7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84C4-441E-9C63-3CF7FB429A7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84C4-441E-9C63-3CF7FB429A78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'SW12'!$B$2:$I$2</c15:sqref>
                  </c15:fullRef>
                </c:ext>
              </c:extLst>
              <c:f>'SW12'!$C$2:$I$2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'SW12'!$B$4:$I$4</c15:sqref>
                  </c15:fullRef>
                </c:ext>
              </c:extLst>
              <c:f>'SW12'!$C$4:$I$4</c:f>
              <c:numCache>
                <c:formatCode>General</c:formatCode>
                <c:ptCount val="7"/>
                <c:pt idx="0">
                  <c:v>14</c:v>
                </c:pt>
                <c:pt idx="1">
                  <c:v>11</c:v>
                </c:pt>
                <c:pt idx="2">
                  <c:v>18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84C4-441E-9C63-3CF7FB429A78}"/>
            </c:ext>
          </c:extLst>
        </c:ser>
        <c:ser>
          <c:idx val="2"/>
          <c:order val="2"/>
          <c:tx>
            <c:strRef>
              <c:f>'SW12'!$A$5</c:f>
              <c:strCache>
                <c:ptCount val="1"/>
                <c:pt idx="0">
                  <c:v>Wednesday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84C4-441E-9C63-3CF7FB429A7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84C4-441E-9C63-3CF7FB429A7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84C4-441E-9C63-3CF7FB429A7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84C4-441E-9C63-3CF7FB429A7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84C4-441E-9C63-3CF7FB429A7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84C4-441E-9C63-3CF7FB429A7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84C4-441E-9C63-3CF7FB429A78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'SW12'!$B$2:$I$2</c15:sqref>
                  </c15:fullRef>
                </c:ext>
              </c:extLst>
              <c:f>'SW12'!$C$2:$I$2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'SW12'!$B$5:$I$5</c15:sqref>
                  </c15:fullRef>
                </c:ext>
              </c:extLst>
              <c:f>'SW12'!$C$5:$I$5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84C4-441E-9C63-3CF7FB429A78}"/>
            </c:ext>
          </c:extLst>
        </c:ser>
        <c:ser>
          <c:idx val="3"/>
          <c:order val="3"/>
          <c:tx>
            <c:strRef>
              <c:f>'SW12'!$A$6</c:f>
              <c:strCache>
                <c:ptCount val="1"/>
                <c:pt idx="0">
                  <c:v>Thursday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E-84C4-441E-9C63-3CF7FB429A7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0-84C4-441E-9C63-3CF7FB429A7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2-84C4-441E-9C63-3CF7FB429A7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84C4-441E-9C63-3CF7FB429A7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6-84C4-441E-9C63-3CF7FB429A7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8-84C4-441E-9C63-3CF7FB429A7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A-84C4-441E-9C63-3CF7FB429A78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'SW12'!$B$2:$I$2</c15:sqref>
                  </c15:fullRef>
                </c:ext>
              </c:extLst>
              <c:f>'SW12'!$C$2:$I$2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'SW12'!$B$6:$I$6</c15:sqref>
                  </c15:fullRef>
                </c:ext>
              </c:extLst>
              <c:f>'SW12'!$C$6:$I$6</c:f>
              <c:numCache>
                <c:formatCode>General</c:formatCode>
                <c:ptCount val="7"/>
                <c:pt idx="0">
                  <c:v>0</c:v>
                </c:pt>
                <c:pt idx="1">
                  <c:v>12</c:v>
                </c:pt>
                <c:pt idx="2">
                  <c:v>28</c:v>
                </c:pt>
                <c:pt idx="3">
                  <c:v>8</c:v>
                </c:pt>
                <c:pt idx="4">
                  <c:v>2</c:v>
                </c:pt>
                <c:pt idx="5">
                  <c:v>3</c:v>
                </c:pt>
                <c:pt idx="6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84C4-441E-9C63-3CF7FB429A78}"/>
            </c:ext>
          </c:extLst>
        </c:ser>
        <c:ser>
          <c:idx val="4"/>
          <c:order val="4"/>
          <c:tx>
            <c:strRef>
              <c:f>'SW12'!$A$7</c:f>
              <c:strCache>
                <c:ptCount val="1"/>
                <c:pt idx="0">
                  <c:v>Friday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D-84C4-441E-9C63-3CF7FB429A7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F-84C4-441E-9C63-3CF7FB429A7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1-84C4-441E-9C63-3CF7FB429A7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3-84C4-441E-9C63-3CF7FB429A7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5-84C4-441E-9C63-3CF7FB429A7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7-84C4-441E-9C63-3CF7FB429A7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9-84C4-441E-9C63-3CF7FB429A78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'SW12'!$B$2:$I$2</c15:sqref>
                  </c15:fullRef>
                </c:ext>
              </c:extLst>
              <c:f>'SW12'!$C$2:$I$2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'SW12'!$B$7:$I$7</c15:sqref>
                  </c15:fullRef>
                </c:ext>
              </c:extLst>
              <c:f>'SW12'!$C$7:$I$7</c:f>
              <c:numCache>
                <c:formatCode>General</c:formatCode>
                <c:ptCount val="7"/>
                <c:pt idx="0">
                  <c:v>0</c:v>
                </c:pt>
                <c:pt idx="1">
                  <c:v>28</c:v>
                </c:pt>
                <c:pt idx="2">
                  <c:v>44</c:v>
                </c:pt>
                <c:pt idx="3">
                  <c:v>7</c:v>
                </c:pt>
                <c:pt idx="4">
                  <c:v>2</c:v>
                </c:pt>
                <c:pt idx="5">
                  <c:v>1</c:v>
                </c:pt>
                <c:pt idx="6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A-84C4-441E-9C63-3CF7FB429A78}"/>
            </c:ext>
          </c:extLst>
        </c:ser>
        <c:ser>
          <c:idx val="5"/>
          <c:order val="5"/>
          <c:tx>
            <c:strRef>
              <c:f>'SW12'!$A$8</c:f>
              <c:strCache>
                <c:ptCount val="1"/>
                <c:pt idx="0">
                  <c:v>Saturday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C-84C4-441E-9C63-3CF7FB429A7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E-84C4-441E-9C63-3CF7FB429A7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0-84C4-441E-9C63-3CF7FB429A7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2-84C4-441E-9C63-3CF7FB429A7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4-84C4-441E-9C63-3CF7FB429A7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6-84C4-441E-9C63-3CF7FB429A7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8-84C4-441E-9C63-3CF7FB429A78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'SW12'!$B$2:$I$2</c15:sqref>
                  </c15:fullRef>
                </c:ext>
              </c:extLst>
              <c:f>'SW12'!$C$2:$I$2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'SW12'!$B$8:$I$8</c15:sqref>
                  </c15:fullRef>
                </c:ext>
              </c:extLst>
              <c:f>'SW12'!$C$8:$I$8</c:f>
              <c:numCache>
                <c:formatCode>General</c:formatCode>
                <c:ptCount val="7"/>
                <c:pt idx="0">
                  <c:v>14</c:v>
                </c:pt>
                <c:pt idx="1">
                  <c:v>13</c:v>
                </c:pt>
                <c:pt idx="2">
                  <c:v>32</c:v>
                </c:pt>
                <c:pt idx="3">
                  <c:v>3</c:v>
                </c:pt>
                <c:pt idx="4">
                  <c:v>6</c:v>
                </c:pt>
                <c:pt idx="5">
                  <c:v>5</c:v>
                </c:pt>
                <c:pt idx="6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9-84C4-441E-9C63-3CF7FB429A78}"/>
            </c:ext>
          </c:extLst>
        </c:ser>
        <c:ser>
          <c:idx val="6"/>
          <c:order val="6"/>
          <c:tx>
            <c:strRef>
              <c:f>'SW12'!$A$9</c:f>
              <c:strCache>
                <c:ptCount val="1"/>
                <c:pt idx="0">
                  <c:v>Sunday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B-84C4-441E-9C63-3CF7FB429A7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D-84C4-441E-9C63-3CF7FB429A7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F-84C4-441E-9C63-3CF7FB429A7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1-84C4-441E-9C63-3CF7FB429A7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3-84C4-441E-9C63-3CF7FB429A7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5-84C4-441E-9C63-3CF7FB429A7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7-84C4-441E-9C63-3CF7FB429A78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'SW12'!$B$2:$I$2</c15:sqref>
                  </c15:fullRef>
                </c:ext>
              </c:extLst>
              <c:f>'SW12'!$C$2:$I$2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'SW12'!$B$9:$I$9</c15:sqref>
                  </c15:fullRef>
                </c:ext>
              </c:extLst>
              <c:f>'SW12'!$C$9:$I$9</c:f>
              <c:numCache>
                <c:formatCode>General</c:formatCode>
                <c:ptCount val="7"/>
                <c:pt idx="0">
                  <c:v>8</c:v>
                </c:pt>
                <c:pt idx="1">
                  <c:v>28</c:v>
                </c:pt>
                <c:pt idx="2">
                  <c:v>64</c:v>
                </c:pt>
                <c:pt idx="3">
                  <c:v>4</c:v>
                </c:pt>
                <c:pt idx="4">
                  <c:v>5</c:v>
                </c:pt>
                <c:pt idx="5">
                  <c:v>2</c:v>
                </c:pt>
                <c:pt idx="6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8-84C4-441E-9C63-3CF7FB429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832925175377826E-2"/>
          <c:y val="0.88822896424680153"/>
          <c:w val="0.92561199301415709"/>
          <c:h val="7.7534231188291197E-2"/>
        </c:manualLayout>
      </c:layout>
      <c:overlay val="0"/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lang="en-US"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TUE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1"/>
          <c:order val="1"/>
          <c:tx>
            <c:strRef>
              <c:f>'SW12'!$A$4</c:f>
              <c:strCache>
                <c:ptCount val="1"/>
                <c:pt idx="0">
                  <c:v>Tuesday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F68-461E-80AD-BA4D8E6FB954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F68-461E-80AD-BA4D8E6FB954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F68-461E-80AD-BA4D8E6FB954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F68-461E-80AD-BA4D8E6FB954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F68-461E-80AD-BA4D8E6FB954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F68-461E-80AD-BA4D8E6FB954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F68-461E-80AD-BA4D8E6FB954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'SW12'!$B$2:$I$2</c15:sqref>
                  </c15:fullRef>
                </c:ext>
              </c:extLst>
              <c:f>'SW12'!$C$2:$I$2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'SW12'!$B$4:$I$4</c15:sqref>
                  </c15:fullRef>
                </c:ext>
              </c:extLst>
              <c:f>'SW12'!$C$4:$I$4</c:f>
              <c:numCache>
                <c:formatCode>General</c:formatCode>
                <c:ptCount val="7"/>
                <c:pt idx="0">
                  <c:v>14</c:v>
                </c:pt>
                <c:pt idx="1">
                  <c:v>11</c:v>
                </c:pt>
                <c:pt idx="2">
                  <c:v>18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F68-461E-80AD-BA4D8E6FB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'SW12'!$A$3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1F68-461E-80AD-BA4D8E6FB954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1F68-461E-80AD-BA4D8E6FB954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1F68-461E-80AD-BA4D8E6FB954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1F68-461E-80AD-BA4D8E6FB954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1F68-461E-80AD-BA4D8E6FB954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1F68-461E-80AD-BA4D8E6FB954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1F68-461E-80AD-BA4D8E6FB954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'SW12'!$B$3:$I$3</c15:sqref>
                        </c15:fullRef>
                        <c15:formulaRef>
                          <c15:sqref>'SW12'!$C$3:$I$3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12</c:v>
                      </c:pt>
                      <c:pt idx="2">
                        <c:v>44</c:v>
                      </c:pt>
                      <c:pt idx="3">
                        <c:v>12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62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1F68-461E-80AD-BA4D8E6FB954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'SW12'!$A$5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1F68-461E-80AD-BA4D8E6FB954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1F68-461E-80AD-BA4D8E6FB954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1F68-461E-80AD-BA4D8E6FB954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1F68-461E-80AD-BA4D8E6FB954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7-1F68-461E-80AD-BA4D8E6FB954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9-1F68-461E-80AD-BA4D8E6FB954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1F68-461E-80AD-BA4D8E6FB954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'SW12'!$B$5:$I$5</c15:sqref>
                        </c15:fullRef>
                        <c15:formulaRef>
                          <c15:sqref>'SW12'!$C$5:$I$5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20</c:v>
                      </c:pt>
                      <c:pt idx="3">
                        <c:v>1</c:v>
                      </c:pt>
                      <c:pt idx="4">
                        <c:v>2</c:v>
                      </c:pt>
                      <c:pt idx="5">
                        <c:v>0</c:v>
                      </c:pt>
                      <c:pt idx="6">
                        <c:v>26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1F68-461E-80AD-BA4D8E6FB954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'SW12'!$A$6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1F68-461E-80AD-BA4D8E6FB954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1F68-461E-80AD-BA4D8E6FB954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1F68-461E-80AD-BA4D8E6FB954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1F68-461E-80AD-BA4D8E6FB954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6-1F68-461E-80AD-BA4D8E6FB954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8-1F68-461E-80AD-BA4D8E6FB954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1F68-461E-80AD-BA4D8E6FB954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'SW12'!$B$6:$I$6</c15:sqref>
                        </c15:fullRef>
                        <c15:formulaRef>
                          <c15:sqref>'SW12'!$C$6:$I$6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12</c:v>
                      </c:pt>
                      <c:pt idx="2">
                        <c:v>28</c:v>
                      </c:pt>
                      <c:pt idx="3">
                        <c:v>8</c:v>
                      </c:pt>
                      <c:pt idx="4">
                        <c:v>2</c:v>
                      </c:pt>
                      <c:pt idx="5">
                        <c:v>3</c:v>
                      </c:pt>
                      <c:pt idx="6">
                        <c:v>70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1F68-461E-80AD-BA4D8E6FB954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'SW12'!$A$7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1F68-461E-80AD-BA4D8E6FB954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1F68-461E-80AD-BA4D8E6FB954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1F68-461E-80AD-BA4D8E6FB954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1F68-461E-80AD-BA4D8E6FB954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5-1F68-461E-80AD-BA4D8E6FB954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7-1F68-461E-80AD-BA4D8E6FB954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1F68-461E-80AD-BA4D8E6FB954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'SW12'!$B$7:$I$7</c15:sqref>
                        </c15:fullRef>
                        <c15:formulaRef>
                          <c15:sqref>'SW12'!$C$7:$I$7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28</c:v>
                      </c:pt>
                      <c:pt idx="2">
                        <c:v>44</c:v>
                      </c:pt>
                      <c:pt idx="3">
                        <c:v>7</c:v>
                      </c:pt>
                      <c:pt idx="4">
                        <c:v>2</c:v>
                      </c:pt>
                      <c:pt idx="5">
                        <c:v>1</c:v>
                      </c:pt>
                      <c:pt idx="6">
                        <c:v>86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1F68-461E-80AD-BA4D8E6FB954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'SW12'!$A$8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1F68-461E-80AD-BA4D8E6FB954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1F68-461E-80AD-BA4D8E6FB954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1F68-461E-80AD-BA4D8E6FB954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1F68-461E-80AD-BA4D8E6FB954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4-1F68-461E-80AD-BA4D8E6FB954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6-1F68-461E-80AD-BA4D8E6FB954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1F68-461E-80AD-BA4D8E6FB954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'SW12'!$B$8:$I$8</c15:sqref>
                        </c15:fullRef>
                        <c15:formulaRef>
                          <c15:sqref>'SW12'!$C$8:$I$8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14</c:v>
                      </c:pt>
                      <c:pt idx="1">
                        <c:v>13</c:v>
                      </c:pt>
                      <c:pt idx="2">
                        <c:v>32</c:v>
                      </c:pt>
                      <c:pt idx="3">
                        <c:v>3</c:v>
                      </c:pt>
                      <c:pt idx="4">
                        <c:v>6</c:v>
                      </c:pt>
                      <c:pt idx="5">
                        <c:v>5</c:v>
                      </c:pt>
                      <c:pt idx="6">
                        <c:v>66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1F68-461E-80AD-BA4D8E6FB954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'SW12'!$A$9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1F68-461E-80AD-BA4D8E6FB954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1F68-461E-80AD-BA4D8E6FB954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1F68-461E-80AD-BA4D8E6FB954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1F68-461E-80AD-BA4D8E6FB954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3-1F68-461E-80AD-BA4D8E6FB954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5-1F68-461E-80AD-BA4D8E6FB954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1F68-461E-80AD-BA4D8E6FB954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'SW12'!$B$9:$I$9</c15:sqref>
                        </c15:fullRef>
                        <c15:formulaRef>
                          <c15:sqref>'SW12'!$C$9:$I$9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8</c:v>
                      </c:pt>
                      <c:pt idx="1">
                        <c:v>28</c:v>
                      </c:pt>
                      <c:pt idx="2">
                        <c:v>64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2</c:v>
                      </c:pt>
                      <c:pt idx="6">
                        <c:v>88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1F68-461E-80AD-BA4D8E6FB954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579908280695685E-2"/>
          <c:y val="0.89393509834095275"/>
          <c:w val="0.96351417611260126"/>
          <c:h val="7.1828097094139981E-2"/>
        </c:manualLayout>
      </c:layout>
      <c:overlay val="0"/>
      <c:spPr>
        <a:solidFill>
          <a:schemeClr val="bg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WED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2"/>
          <c:order val="2"/>
          <c:tx>
            <c:strRef>
              <c:f>'SW12'!$A$5</c:f>
              <c:strCache>
                <c:ptCount val="1"/>
                <c:pt idx="0">
                  <c:v>Wednesday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A66-4D26-8372-69CF00FACC7D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A66-4D26-8372-69CF00FACC7D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A66-4D26-8372-69CF00FACC7D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A66-4D26-8372-69CF00FACC7D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A66-4D26-8372-69CF00FACC7D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0A66-4D26-8372-69CF00FACC7D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0A66-4D26-8372-69CF00FACC7D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'SW12'!$B$2:$I$2</c15:sqref>
                  </c15:fullRef>
                </c:ext>
              </c:extLst>
              <c:f>'SW12'!$C$2:$I$2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'SW12'!$B$5:$I$5</c15:sqref>
                  </c15:fullRef>
                </c:ext>
              </c:extLst>
              <c:f>'SW12'!$C$5:$I$5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26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0A66-4D26-8372-69CF00FAC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'SW12'!$A$3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0A66-4D26-8372-69CF00FACC7D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0A66-4D26-8372-69CF00FACC7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0A66-4D26-8372-69CF00FACC7D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0A66-4D26-8372-69CF00FACC7D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0A66-4D26-8372-69CF00FACC7D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0A66-4D26-8372-69CF00FACC7D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0A66-4D26-8372-69CF00FACC7D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'SW12'!$B$3:$I$3</c15:sqref>
                        </c15:fullRef>
                        <c15:formulaRef>
                          <c15:sqref>'SW12'!$C$3:$I$3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12</c:v>
                      </c:pt>
                      <c:pt idx="2">
                        <c:v>44</c:v>
                      </c:pt>
                      <c:pt idx="3">
                        <c:v>12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62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0A66-4D26-8372-69CF00FACC7D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'SW12'!$A$4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0A66-4D26-8372-69CF00FACC7D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0A66-4D26-8372-69CF00FACC7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0A66-4D26-8372-69CF00FACC7D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0A66-4D26-8372-69CF00FACC7D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7-0A66-4D26-8372-69CF00FACC7D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9-0A66-4D26-8372-69CF00FACC7D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0A66-4D26-8372-69CF00FACC7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'SW12'!$B$4:$I$4</c15:sqref>
                        </c15:fullRef>
                        <c15:formulaRef>
                          <c15:sqref>'SW12'!$C$4:$I$4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14</c:v>
                      </c:pt>
                      <c:pt idx="1">
                        <c:v>11</c:v>
                      </c:pt>
                      <c:pt idx="2">
                        <c:v>18</c:v>
                      </c:pt>
                      <c:pt idx="3">
                        <c:v>3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36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0A66-4D26-8372-69CF00FACC7D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'SW12'!$A$6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0A66-4D26-8372-69CF00FACC7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0A66-4D26-8372-69CF00FACC7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0A66-4D26-8372-69CF00FACC7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0A66-4D26-8372-69CF00FACC7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6-0A66-4D26-8372-69CF00FACC7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8-0A66-4D26-8372-69CF00FACC7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0A66-4D26-8372-69CF00FACC7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'SW12'!$B$6:$I$6</c15:sqref>
                        </c15:fullRef>
                        <c15:formulaRef>
                          <c15:sqref>'SW12'!$C$6:$I$6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12</c:v>
                      </c:pt>
                      <c:pt idx="2">
                        <c:v>28</c:v>
                      </c:pt>
                      <c:pt idx="3">
                        <c:v>8</c:v>
                      </c:pt>
                      <c:pt idx="4">
                        <c:v>2</c:v>
                      </c:pt>
                      <c:pt idx="5">
                        <c:v>3</c:v>
                      </c:pt>
                      <c:pt idx="6">
                        <c:v>70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0A66-4D26-8372-69CF00FACC7D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'SW12'!$A$7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0A66-4D26-8372-69CF00FACC7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0A66-4D26-8372-69CF00FACC7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0A66-4D26-8372-69CF00FACC7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0A66-4D26-8372-69CF00FACC7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5-0A66-4D26-8372-69CF00FACC7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7-0A66-4D26-8372-69CF00FACC7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0A66-4D26-8372-69CF00FACC7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'SW12'!$B$7:$I$7</c15:sqref>
                        </c15:fullRef>
                        <c15:formulaRef>
                          <c15:sqref>'SW12'!$C$7:$I$7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28</c:v>
                      </c:pt>
                      <c:pt idx="2">
                        <c:v>44</c:v>
                      </c:pt>
                      <c:pt idx="3">
                        <c:v>7</c:v>
                      </c:pt>
                      <c:pt idx="4">
                        <c:v>2</c:v>
                      </c:pt>
                      <c:pt idx="5">
                        <c:v>1</c:v>
                      </c:pt>
                      <c:pt idx="6">
                        <c:v>86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0A66-4D26-8372-69CF00FACC7D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'SW12'!$A$8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0A66-4D26-8372-69CF00FACC7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0A66-4D26-8372-69CF00FACC7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0A66-4D26-8372-69CF00FACC7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0A66-4D26-8372-69CF00FACC7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4-0A66-4D26-8372-69CF00FACC7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6-0A66-4D26-8372-69CF00FACC7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0A66-4D26-8372-69CF00FACC7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'SW12'!$B$8:$I$8</c15:sqref>
                        </c15:fullRef>
                        <c15:formulaRef>
                          <c15:sqref>'SW12'!$C$8:$I$8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14</c:v>
                      </c:pt>
                      <c:pt idx="1">
                        <c:v>13</c:v>
                      </c:pt>
                      <c:pt idx="2">
                        <c:v>32</c:v>
                      </c:pt>
                      <c:pt idx="3">
                        <c:v>3</c:v>
                      </c:pt>
                      <c:pt idx="4">
                        <c:v>6</c:v>
                      </c:pt>
                      <c:pt idx="5">
                        <c:v>5</c:v>
                      </c:pt>
                      <c:pt idx="6">
                        <c:v>66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0A66-4D26-8372-69CF00FACC7D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'SW12'!$A$9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0A66-4D26-8372-69CF00FACC7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0A66-4D26-8372-69CF00FACC7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0A66-4D26-8372-69CF00FACC7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0A66-4D26-8372-69CF00FACC7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3-0A66-4D26-8372-69CF00FACC7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5-0A66-4D26-8372-69CF00FACC7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0A66-4D26-8372-69CF00FACC7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'SW12'!$B$9:$I$9</c15:sqref>
                        </c15:fullRef>
                        <c15:formulaRef>
                          <c15:sqref>'SW12'!$C$9:$I$9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8</c:v>
                      </c:pt>
                      <c:pt idx="1">
                        <c:v>28</c:v>
                      </c:pt>
                      <c:pt idx="2">
                        <c:v>64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2</c:v>
                      </c:pt>
                      <c:pt idx="6">
                        <c:v>88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0A66-4D26-8372-69CF00FACC7D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539009546883594E-3"/>
          <c:y val="0.89393509834095275"/>
          <c:w val="0.97084018343860845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THU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5794713963179707"/>
          <c:w val="0.91837563451776649"/>
          <c:h val="0.76661016949152538"/>
        </c:manualLayout>
      </c:layout>
      <c:pieChart>
        <c:varyColors val="1"/>
        <c:ser>
          <c:idx val="3"/>
          <c:order val="3"/>
          <c:tx>
            <c:strRef>
              <c:f>'SW12'!$A$6</c:f>
              <c:strCache>
                <c:ptCount val="1"/>
                <c:pt idx="0">
                  <c:v>Thursday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EB0-4B05-AEC0-87E73FBD2CDA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EB0-4B05-AEC0-87E73FBD2CDA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EB0-4B05-AEC0-87E73FBD2CDA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EB0-4B05-AEC0-87E73FBD2CDA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EB0-4B05-AEC0-87E73FBD2CDA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EB0-4B05-AEC0-87E73FBD2CDA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EB0-4B05-AEC0-87E73FBD2CDA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'SW12'!$B$2:$I$2</c15:sqref>
                  </c15:fullRef>
                </c:ext>
              </c:extLst>
              <c:f>'SW12'!$C$2:$I$2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'SW12'!$B$6:$I$6</c15:sqref>
                  </c15:fullRef>
                </c:ext>
              </c:extLst>
              <c:f>'SW12'!$C$6:$I$6</c:f>
              <c:numCache>
                <c:formatCode>General</c:formatCode>
                <c:ptCount val="7"/>
                <c:pt idx="0">
                  <c:v>0</c:v>
                </c:pt>
                <c:pt idx="1">
                  <c:v>12</c:v>
                </c:pt>
                <c:pt idx="2">
                  <c:v>28</c:v>
                </c:pt>
                <c:pt idx="3">
                  <c:v>8</c:v>
                </c:pt>
                <c:pt idx="4">
                  <c:v>2</c:v>
                </c:pt>
                <c:pt idx="5">
                  <c:v>3</c:v>
                </c:pt>
                <c:pt idx="6">
                  <c:v>70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4EB0-4B05-AEC0-87E73FBD2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'SW12'!$A$3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4EB0-4B05-AEC0-87E73FBD2CDA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4EB0-4B05-AEC0-87E73FBD2CDA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4EB0-4B05-AEC0-87E73FBD2CDA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4EB0-4B05-AEC0-87E73FBD2CDA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4EB0-4B05-AEC0-87E73FBD2CDA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4EB0-4B05-AEC0-87E73FBD2CDA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4EB0-4B05-AEC0-87E73FBD2CDA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'SW12'!$B$3:$I$3</c15:sqref>
                        </c15:fullRef>
                        <c15:formulaRef>
                          <c15:sqref>'SW12'!$C$3:$I$3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12</c:v>
                      </c:pt>
                      <c:pt idx="2">
                        <c:v>44</c:v>
                      </c:pt>
                      <c:pt idx="3">
                        <c:v>12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62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4EB0-4B05-AEC0-87E73FBD2CDA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'SW12'!$A$4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4EB0-4B05-AEC0-87E73FBD2CDA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4EB0-4B05-AEC0-87E73FBD2CDA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4EB0-4B05-AEC0-87E73FBD2CDA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4EB0-4B05-AEC0-87E73FBD2CDA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7-4EB0-4B05-AEC0-87E73FBD2CDA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9-4EB0-4B05-AEC0-87E73FBD2CDA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4EB0-4B05-AEC0-87E73FBD2CDA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'SW12'!$B$4:$I$4</c15:sqref>
                        </c15:fullRef>
                        <c15:formulaRef>
                          <c15:sqref>'SW12'!$C$4:$I$4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14</c:v>
                      </c:pt>
                      <c:pt idx="1">
                        <c:v>11</c:v>
                      </c:pt>
                      <c:pt idx="2">
                        <c:v>18</c:v>
                      </c:pt>
                      <c:pt idx="3">
                        <c:v>3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36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4EB0-4B05-AEC0-87E73FBD2CDA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'SW12'!$A$5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4EB0-4B05-AEC0-87E73FBD2CDA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4EB0-4B05-AEC0-87E73FBD2CDA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4EB0-4B05-AEC0-87E73FBD2CDA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4EB0-4B05-AEC0-87E73FBD2CDA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6-4EB0-4B05-AEC0-87E73FBD2CDA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8-4EB0-4B05-AEC0-87E73FBD2CDA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4EB0-4B05-AEC0-87E73FBD2CDA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'SW12'!$B$5:$I$5</c15:sqref>
                        </c15:fullRef>
                        <c15:formulaRef>
                          <c15:sqref>'SW12'!$C$5:$I$5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20</c:v>
                      </c:pt>
                      <c:pt idx="3">
                        <c:v>1</c:v>
                      </c:pt>
                      <c:pt idx="4">
                        <c:v>2</c:v>
                      </c:pt>
                      <c:pt idx="5">
                        <c:v>0</c:v>
                      </c:pt>
                      <c:pt idx="6">
                        <c:v>26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4EB0-4B05-AEC0-87E73FBD2CDA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'SW12'!$A$7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4EB0-4B05-AEC0-87E73FBD2CDA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4EB0-4B05-AEC0-87E73FBD2CDA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4EB0-4B05-AEC0-87E73FBD2CDA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4EB0-4B05-AEC0-87E73FBD2CDA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5-4EB0-4B05-AEC0-87E73FBD2CDA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7-4EB0-4B05-AEC0-87E73FBD2CDA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4EB0-4B05-AEC0-87E73FBD2CDA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'SW12'!$B$7:$I$7</c15:sqref>
                        </c15:fullRef>
                        <c15:formulaRef>
                          <c15:sqref>'SW12'!$C$7:$I$7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28</c:v>
                      </c:pt>
                      <c:pt idx="2">
                        <c:v>44</c:v>
                      </c:pt>
                      <c:pt idx="3">
                        <c:v>7</c:v>
                      </c:pt>
                      <c:pt idx="4">
                        <c:v>2</c:v>
                      </c:pt>
                      <c:pt idx="5">
                        <c:v>1</c:v>
                      </c:pt>
                      <c:pt idx="6">
                        <c:v>86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4EB0-4B05-AEC0-87E73FBD2CDA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'SW12'!$A$8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4EB0-4B05-AEC0-87E73FBD2CDA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4EB0-4B05-AEC0-87E73FBD2CDA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4EB0-4B05-AEC0-87E73FBD2CDA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4EB0-4B05-AEC0-87E73FBD2CDA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4-4EB0-4B05-AEC0-87E73FBD2CDA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6-4EB0-4B05-AEC0-87E73FBD2CDA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4EB0-4B05-AEC0-87E73FBD2CDA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'SW12'!$B$8:$I$8</c15:sqref>
                        </c15:fullRef>
                        <c15:formulaRef>
                          <c15:sqref>'SW12'!$C$8:$I$8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14</c:v>
                      </c:pt>
                      <c:pt idx="1">
                        <c:v>13</c:v>
                      </c:pt>
                      <c:pt idx="2">
                        <c:v>32</c:v>
                      </c:pt>
                      <c:pt idx="3">
                        <c:v>3</c:v>
                      </c:pt>
                      <c:pt idx="4">
                        <c:v>6</c:v>
                      </c:pt>
                      <c:pt idx="5">
                        <c:v>5</c:v>
                      </c:pt>
                      <c:pt idx="6">
                        <c:v>66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4EB0-4B05-AEC0-87E73FBD2CDA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'SW12'!$A$9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4EB0-4B05-AEC0-87E73FBD2CDA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4EB0-4B05-AEC0-87E73FBD2CDA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4EB0-4B05-AEC0-87E73FBD2CDA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4EB0-4B05-AEC0-87E73FBD2CDA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3-4EB0-4B05-AEC0-87E73FBD2CDA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5-4EB0-4B05-AEC0-87E73FBD2CDA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4EB0-4B05-AEC0-87E73FBD2CDA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'SW12'!$B$9:$I$9</c15:sqref>
                        </c15:fullRef>
                        <c15:formulaRef>
                          <c15:sqref>'SW12'!$C$9:$I$9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8</c:v>
                      </c:pt>
                      <c:pt idx="1">
                        <c:v>28</c:v>
                      </c:pt>
                      <c:pt idx="2">
                        <c:v>64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2</c:v>
                      </c:pt>
                      <c:pt idx="6">
                        <c:v>88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4EB0-4B05-AEC0-87E73FBD2CDA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8822896424680153"/>
          <c:w val="0.85937612460234059"/>
          <c:h val="7.7534231188291197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4718995360957912"/>
          <c:w val="0.91837563451776649"/>
          <c:h val="0.76661016949152538"/>
        </c:manualLayout>
      </c:layout>
      <c:pieChart>
        <c:varyColors val="1"/>
        <c:ser>
          <c:idx val="4"/>
          <c:order val="4"/>
          <c:tx>
            <c:strRef>
              <c:f>'SW12'!$A$7</c:f>
              <c:strCache>
                <c:ptCount val="1"/>
                <c:pt idx="0">
                  <c:v>Friday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722-43F3-B7A1-36C0C51A29AE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722-43F3-B7A1-36C0C51A29AE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722-43F3-B7A1-36C0C51A29AE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722-43F3-B7A1-36C0C51A29AE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722-43F3-B7A1-36C0C51A29AE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7722-43F3-B7A1-36C0C51A29AE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7722-43F3-B7A1-36C0C51A29AE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'SW12'!$B$2:$I$2</c15:sqref>
                  </c15:fullRef>
                </c:ext>
              </c:extLst>
              <c:f>'SW12'!$C$2:$I$2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'SW12'!$B$7:$I$7</c15:sqref>
                  </c15:fullRef>
                </c:ext>
              </c:extLst>
              <c:f>'SW12'!$C$7:$I$7</c:f>
              <c:numCache>
                <c:formatCode>General</c:formatCode>
                <c:ptCount val="7"/>
                <c:pt idx="0">
                  <c:v>0</c:v>
                </c:pt>
                <c:pt idx="1">
                  <c:v>28</c:v>
                </c:pt>
                <c:pt idx="2">
                  <c:v>44</c:v>
                </c:pt>
                <c:pt idx="3">
                  <c:v>7</c:v>
                </c:pt>
                <c:pt idx="4">
                  <c:v>2</c:v>
                </c:pt>
                <c:pt idx="5">
                  <c:v>1</c:v>
                </c:pt>
                <c:pt idx="6">
                  <c:v>86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7722-43F3-B7A1-36C0C51A2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'SW12'!$A$3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7722-43F3-B7A1-36C0C51A29AE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7722-43F3-B7A1-36C0C51A29A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7722-43F3-B7A1-36C0C51A29AE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7722-43F3-B7A1-36C0C51A29AE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7722-43F3-B7A1-36C0C51A29AE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7722-43F3-B7A1-36C0C51A29AE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7722-43F3-B7A1-36C0C51A29AE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'SW12'!$B$3:$I$3</c15:sqref>
                        </c15:fullRef>
                        <c15:formulaRef>
                          <c15:sqref>'SW12'!$C$3:$I$3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12</c:v>
                      </c:pt>
                      <c:pt idx="2">
                        <c:v>44</c:v>
                      </c:pt>
                      <c:pt idx="3">
                        <c:v>12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62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7722-43F3-B7A1-36C0C51A29AE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'SW12'!$A$4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7722-43F3-B7A1-36C0C51A29AE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7722-43F3-B7A1-36C0C51A29A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7722-43F3-B7A1-36C0C51A29AE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7722-43F3-B7A1-36C0C51A29AE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7-7722-43F3-B7A1-36C0C51A29AE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9-7722-43F3-B7A1-36C0C51A29AE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7722-43F3-B7A1-36C0C51A29A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'SW12'!$B$4:$I$4</c15:sqref>
                        </c15:fullRef>
                        <c15:formulaRef>
                          <c15:sqref>'SW12'!$C$4:$I$4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14</c:v>
                      </c:pt>
                      <c:pt idx="1">
                        <c:v>11</c:v>
                      </c:pt>
                      <c:pt idx="2">
                        <c:v>18</c:v>
                      </c:pt>
                      <c:pt idx="3">
                        <c:v>3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36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7722-43F3-B7A1-36C0C51A29AE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'SW12'!$A$5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7722-43F3-B7A1-36C0C51A29A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7722-43F3-B7A1-36C0C51A29A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7722-43F3-B7A1-36C0C51A29A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7722-43F3-B7A1-36C0C51A29A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6-7722-43F3-B7A1-36C0C51A29A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8-7722-43F3-B7A1-36C0C51A29A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7722-43F3-B7A1-36C0C51A29A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'SW12'!$B$5:$I$5</c15:sqref>
                        </c15:fullRef>
                        <c15:formulaRef>
                          <c15:sqref>'SW12'!$C$5:$I$5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20</c:v>
                      </c:pt>
                      <c:pt idx="3">
                        <c:v>1</c:v>
                      </c:pt>
                      <c:pt idx="4">
                        <c:v>2</c:v>
                      </c:pt>
                      <c:pt idx="5">
                        <c:v>0</c:v>
                      </c:pt>
                      <c:pt idx="6">
                        <c:v>26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7722-43F3-B7A1-36C0C51A29AE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'SW12'!$A$6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7722-43F3-B7A1-36C0C51A29A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7722-43F3-B7A1-36C0C51A29A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7722-43F3-B7A1-36C0C51A29A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7722-43F3-B7A1-36C0C51A29A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5-7722-43F3-B7A1-36C0C51A29A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7-7722-43F3-B7A1-36C0C51A29A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7722-43F3-B7A1-36C0C51A29A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'SW12'!$B$6:$I$6</c15:sqref>
                        </c15:fullRef>
                        <c15:formulaRef>
                          <c15:sqref>'SW12'!$C$6:$I$6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12</c:v>
                      </c:pt>
                      <c:pt idx="2">
                        <c:v>28</c:v>
                      </c:pt>
                      <c:pt idx="3">
                        <c:v>8</c:v>
                      </c:pt>
                      <c:pt idx="4">
                        <c:v>2</c:v>
                      </c:pt>
                      <c:pt idx="5">
                        <c:v>3</c:v>
                      </c:pt>
                      <c:pt idx="6">
                        <c:v>70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7722-43F3-B7A1-36C0C51A29AE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'SW12'!$A$8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7722-43F3-B7A1-36C0C51A29A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7722-43F3-B7A1-36C0C51A29A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7722-43F3-B7A1-36C0C51A29A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7722-43F3-B7A1-36C0C51A29A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4-7722-43F3-B7A1-36C0C51A29A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6-7722-43F3-B7A1-36C0C51A29A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7722-43F3-B7A1-36C0C51A29A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'SW12'!$B$8:$I$8</c15:sqref>
                        </c15:fullRef>
                        <c15:formulaRef>
                          <c15:sqref>'SW12'!$C$8:$I$8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14</c:v>
                      </c:pt>
                      <c:pt idx="1">
                        <c:v>13</c:v>
                      </c:pt>
                      <c:pt idx="2">
                        <c:v>32</c:v>
                      </c:pt>
                      <c:pt idx="3">
                        <c:v>3</c:v>
                      </c:pt>
                      <c:pt idx="4">
                        <c:v>6</c:v>
                      </c:pt>
                      <c:pt idx="5">
                        <c:v>5</c:v>
                      </c:pt>
                      <c:pt idx="6">
                        <c:v>66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7722-43F3-B7A1-36C0C51A29AE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'SW12'!$A$9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7722-43F3-B7A1-36C0C51A29A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7722-43F3-B7A1-36C0C51A29A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7722-43F3-B7A1-36C0C51A29A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7722-43F3-B7A1-36C0C51A29A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3-7722-43F3-B7A1-36C0C51A29A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5-7722-43F3-B7A1-36C0C51A29A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7722-43F3-B7A1-36C0C51A29A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'SW12'!$B$9:$I$9</c15:sqref>
                        </c15:fullRef>
                        <c15:formulaRef>
                          <c15:sqref>'SW12'!$C$9:$I$9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8</c:v>
                      </c:pt>
                      <c:pt idx="1">
                        <c:v>28</c:v>
                      </c:pt>
                      <c:pt idx="2">
                        <c:v>64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2</c:v>
                      </c:pt>
                      <c:pt idx="6">
                        <c:v>88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7722-43F3-B7A1-36C0C51A29AE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9025410285252804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572084873128378"/>
          <c:w val="0.91837563451776649"/>
          <c:h val="0.76661016949152538"/>
        </c:manualLayout>
      </c:layout>
      <c:pieChart>
        <c:varyColors val="1"/>
        <c:ser>
          <c:idx val="5"/>
          <c:order val="5"/>
          <c:tx>
            <c:strRef>
              <c:f>'SW12'!$A$8</c:f>
              <c:strCache>
                <c:ptCount val="1"/>
                <c:pt idx="0">
                  <c:v>Saturday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041-433D-8564-EEF40C132EB6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041-433D-8564-EEF40C132EB6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041-433D-8564-EEF40C132EB6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041-433D-8564-EEF40C132EB6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5041-433D-8564-EEF40C132EB6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5041-433D-8564-EEF40C132EB6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5041-433D-8564-EEF40C132EB6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'SW12'!$B$2:$I$2</c15:sqref>
                  </c15:fullRef>
                </c:ext>
              </c:extLst>
              <c:f>'SW12'!$C$2:$I$2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'SW12'!$B$8:$I$8</c15:sqref>
                  </c15:fullRef>
                </c:ext>
              </c:extLst>
              <c:f>'SW12'!$C$8:$I$8</c:f>
              <c:numCache>
                <c:formatCode>General</c:formatCode>
                <c:ptCount val="7"/>
                <c:pt idx="0">
                  <c:v>14</c:v>
                </c:pt>
                <c:pt idx="1">
                  <c:v>13</c:v>
                </c:pt>
                <c:pt idx="2">
                  <c:v>32</c:v>
                </c:pt>
                <c:pt idx="3">
                  <c:v>3</c:v>
                </c:pt>
                <c:pt idx="4">
                  <c:v>6</c:v>
                </c:pt>
                <c:pt idx="5">
                  <c:v>5</c:v>
                </c:pt>
                <c:pt idx="6">
                  <c:v>66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5041-433D-8564-EEF40C132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'SW12'!$A$3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5041-433D-8564-EEF40C132EB6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5041-433D-8564-EEF40C132EB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5041-433D-8564-EEF40C132EB6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5041-433D-8564-EEF40C132EB6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5041-433D-8564-EEF40C132EB6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5041-433D-8564-EEF40C132EB6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5041-433D-8564-EEF40C132EB6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'SW12'!$B$3:$I$3</c15:sqref>
                        </c15:fullRef>
                        <c15:formulaRef>
                          <c15:sqref>'SW12'!$C$3:$I$3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12</c:v>
                      </c:pt>
                      <c:pt idx="2">
                        <c:v>44</c:v>
                      </c:pt>
                      <c:pt idx="3">
                        <c:v>12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62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5041-433D-8564-EEF40C132EB6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'SW12'!$A$4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5041-433D-8564-EEF40C132EB6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5041-433D-8564-EEF40C132EB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5041-433D-8564-EEF40C132EB6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5041-433D-8564-EEF40C132EB6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7-5041-433D-8564-EEF40C132EB6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9-5041-433D-8564-EEF40C132EB6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5041-433D-8564-EEF40C132EB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'SW12'!$B$4:$I$4</c15:sqref>
                        </c15:fullRef>
                        <c15:formulaRef>
                          <c15:sqref>'SW12'!$C$4:$I$4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14</c:v>
                      </c:pt>
                      <c:pt idx="1">
                        <c:v>11</c:v>
                      </c:pt>
                      <c:pt idx="2">
                        <c:v>18</c:v>
                      </c:pt>
                      <c:pt idx="3">
                        <c:v>3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36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5041-433D-8564-EEF40C132EB6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'SW12'!$A$5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5041-433D-8564-EEF40C132EB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5041-433D-8564-EEF40C132EB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5041-433D-8564-EEF40C132EB6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5041-433D-8564-EEF40C132EB6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6-5041-433D-8564-EEF40C132EB6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8-5041-433D-8564-EEF40C132EB6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5041-433D-8564-EEF40C132EB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'SW12'!$B$5:$I$5</c15:sqref>
                        </c15:fullRef>
                        <c15:formulaRef>
                          <c15:sqref>'SW12'!$C$5:$I$5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20</c:v>
                      </c:pt>
                      <c:pt idx="3">
                        <c:v>1</c:v>
                      </c:pt>
                      <c:pt idx="4">
                        <c:v>2</c:v>
                      </c:pt>
                      <c:pt idx="5">
                        <c:v>0</c:v>
                      </c:pt>
                      <c:pt idx="6">
                        <c:v>26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5041-433D-8564-EEF40C132EB6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'SW12'!$A$6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5041-433D-8564-EEF40C132EB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5041-433D-8564-EEF40C132EB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5041-433D-8564-EEF40C132EB6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5041-433D-8564-EEF40C132EB6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5-5041-433D-8564-EEF40C132EB6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7-5041-433D-8564-EEF40C132EB6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5041-433D-8564-EEF40C132EB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'SW12'!$B$6:$I$6</c15:sqref>
                        </c15:fullRef>
                        <c15:formulaRef>
                          <c15:sqref>'SW12'!$C$6:$I$6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12</c:v>
                      </c:pt>
                      <c:pt idx="2">
                        <c:v>28</c:v>
                      </c:pt>
                      <c:pt idx="3">
                        <c:v>8</c:v>
                      </c:pt>
                      <c:pt idx="4">
                        <c:v>2</c:v>
                      </c:pt>
                      <c:pt idx="5">
                        <c:v>3</c:v>
                      </c:pt>
                      <c:pt idx="6">
                        <c:v>70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5041-433D-8564-EEF40C132EB6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'SW12'!$A$7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5041-433D-8564-EEF40C132EB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5041-433D-8564-EEF40C132EB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5041-433D-8564-EEF40C132EB6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5041-433D-8564-EEF40C132EB6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4-5041-433D-8564-EEF40C132EB6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6-5041-433D-8564-EEF40C132EB6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5041-433D-8564-EEF40C132EB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'SW12'!$B$7:$I$7</c15:sqref>
                        </c15:fullRef>
                        <c15:formulaRef>
                          <c15:sqref>'SW12'!$C$7:$I$7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28</c:v>
                      </c:pt>
                      <c:pt idx="2">
                        <c:v>44</c:v>
                      </c:pt>
                      <c:pt idx="3">
                        <c:v>7</c:v>
                      </c:pt>
                      <c:pt idx="4">
                        <c:v>2</c:v>
                      </c:pt>
                      <c:pt idx="5">
                        <c:v>1</c:v>
                      </c:pt>
                      <c:pt idx="6">
                        <c:v>86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5041-433D-8564-EEF40C132EB6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'SW12'!$A$9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5041-433D-8564-EEF40C132EB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5041-433D-8564-EEF40C132EB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5041-433D-8564-EEF40C132EB6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5041-433D-8564-EEF40C132EB6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3-5041-433D-8564-EEF40C132EB6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5-5041-433D-8564-EEF40C132EB6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5041-433D-8564-EEF40C132EB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'SW12'!$B$9:$I$9</c15:sqref>
                        </c15:fullRef>
                        <c15:formulaRef>
                          <c15:sqref>'SW12'!$C$9:$I$9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8</c:v>
                      </c:pt>
                      <c:pt idx="1">
                        <c:v>28</c:v>
                      </c:pt>
                      <c:pt idx="2">
                        <c:v>64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2</c:v>
                      </c:pt>
                      <c:pt idx="6">
                        <c:v>88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5041-433D-8564-EEF40C132EB6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6095007354849873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week 10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572084873128378"/>
          <c:w val="0.91837563451776649"/>
          <c:h val="0.76661016949152538"/>
        </c:manualLayout>
      </c:layout>
      <c:pieChart>
        <c:varyColors val="1"/>
        <c:ser>
          <c:idx val="6"/>
          <c:order val="6"/>
          <c:tx>
            <c:strRef>
              <c:f>FEB!$A$9</c:f>
              <c:strCache>
                <c:ptCount val="1"/>
                <c:pt idx="0">
                  <c:v>WEEK 10 (3/18 - 3/23)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62-D237-4F88-B64D-6CA6C7049B56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65-D237-4F88-B64D-6CA6C7049B56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63-D237-4F88-B64D-6CA6C7049B56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66-D237-4F88-B64D-6CA6C7049B56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64-D237-4F88-B64D-6CA6C7049B56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67-D237-4F88-B64D-6CA6C7049B56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1-D237-4F88-B64D-6CA6C7049B56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FEB!$B$2:$I$2</c15:sqref>
                  </c15:fullRef>
                </c:ext>
              </c:extLst>
              <c:f>FEB!$C$2:$I$2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FEB!$B$9:$I$9</c15:sqref>
                  </c15:fullRef>
                </c:ext>
              </c:extLst>
              <c:f>FEB!$C$9:$I$9</c:f>
              <c:numCache>
                <c:formatCode>General</c:formatCode>
                <c:ptCount val="7"/>
                <c:pt idx="0">
                  <c:v>0</c:v>
                </c:pt>
                <c:pt idx="1">
                  <c:v>21</c:v>
                </c:pt>
                <c:pt idx="2">
                  <c:v>50</c:v>
                </c:pt>
                <c:pt idx="3">
                  <c:v>14</c:v>
                </c:pt>
                <c:pt idx="4">
                  <c:v>2</c:v>
                </c:pt>
                <c:pt idx="5">
                  <c:v>5</c:v>
                </c:pt>
                <c:pt idx="6">
                  <c:v>85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68-2713-4295-A3B5-D54B5B5D79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FEB!$A$3</c15:sqref>
                        </c15:formulaRef>
                      </c:ext>
                    </c:extLst>
                    <c:strCache>
                      <c:ptCount val="1"/>
                      <c:pt idx="0">
                        <c:v>WEEK 04 (2/05 - 2/11)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2713-4295-A3B5-D54B5B5D7941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2713-4295-A3B5-D54B5B5D794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2713-4295-A3B5-D54B5B5D7941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2713-4295-A3B5-D54B5B5D7941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2713-4295-A3B5-D54B5B5D7941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2713-4295-A3B5-D54B5B5D7941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5-D237-4F88-B64D-6CA6C7049B56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FEB!$B$2:$I$2</c15:sqref>
                        </c15:fullRef>
                        <c15:formulaRef>
                          <c15:sqref>FEB!$C$2:$I$2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FEB!$B$3:$I$3</c15:sqref>
                        </c15:fullRef>
                        <c15:formulaRef>
                          <c15:sqref>FEB!$C$3:$I$3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62</c:v>
                      </c:pt>
                      <c:pt idx="1">
                        <c:v>22</c:v>
                      </c:pt>
                      <c:pt idx="2">
                        <c:v>131</c:v>
                      </c:pt>
                      <c:pt idx="3">
                        <c:v>50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222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2713-4295-A3B5-D54B5B5D7941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FEB!$A$4</c15:sqref>
                        </c15:formulaRef>
                      </c:ext>
                    </c:extLst>
                    <c:strCache>
                      <c:ptCount val="1"/>
                      <c:pt idx="0">
                        <c:v>WEEK 05 (2/12 - 2/18)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2713-4295-A3B5-D54B5B5D7941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2713-4295-A3B5-D54B5B5D794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2713-4295-A3B5-D54B5B5D7941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2713-4295-A3B5-D54B5B5D7941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2713-4295-A3B5-D54B5B5D7941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9-2713-4295-A3B5-D54B5B5D7941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7-D237-4F88-B64D-6CA6C7049B5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FEB!$B$2:$I$2</c15:sqref>
                        </c15:fullRef>
                        <c15:formulaRef>
                          <c15:sqref>FEB!$C$2:$I$2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FEB!$B$4:$I$4</c15:sqref>
                        </c15:fullRef>
                        <c15:formulaRef>
                          <c15:sqref>FEB!$C$4:$I$4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77</c:v>
                      </c:pt>
                      <c:pt idx="1">
                        <c:v>51</c:v>
                      </c:pt>
                      <c:pt idx="2">
                        <c:v>166</c:v>
                      </c:pt>
                      <c:pt idx="3">
                        <c:v>145</c:v>
                      </c:pt>
                      <c:pt idx="4">
                        <c:v>1</c:v>
                      </c:pt>
                      <c:pt idx="5">
                        <c:v>2</c:v>
                      </c:pt>
                      <c:pt idx="6">
                        <c:v>318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2713-4295-A3B5-D54B5B5D7941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FEB!$A$5</c15:sqref>
                        </c15:formulaRef>
                      </c:ext>
                    </c:extLst>
                    <c:strCache>
                      <c:ptCount val="1"/>
                      <c:pt idx="0">
                        <c:v>WEEK 06 (2/19 - 2/25)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2713-4295-A3B5-D54B5B5D794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2713-4295-A3B5-D54B5B5D794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2713-4295-A3B5-D54B5B5D794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2713-4295-A3B5-D54B5B5D7941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2713-4295-A3B5-D54B5B5D7941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8-2713-4295-A3B5-D54B5B5D7941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9-D237-4F88-B64D-6CA6C7049B5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FEB!$B$2:$I$2</c15:sqref>
                        </c15:fullRef>
                        <c15:formulaRef>
                          <c15:sqref>FEB!$C$2:$I$2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FEB!$B$5:$I$5</c15:sqref>
                        </c15:fullRef>
                        <c15:formulaRef>
                          <c15:sqref>FEB!$C$5:$I$5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25</c:v>
                      </c:pt>
                      <c:pt idx="1">
                        <c:v>36</c:v>
                      </c:pt>
                      <c:pt idx="2">
                        <c:v>144</c:v>
                      </c:pt>
                      <c:pt idx="3">
                        <c:v>26</c:v>
                      </c:pt>
                      <c:pt idx="4">
                        <c:v>6</c:v>
                      </c:pt>
                      <c:pt idx="5">
                        <c:v>1</c:v>
                      </c:pt>
                      <c:pt idx="6">
                        <c:v>199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2713-4295-A3B5-D54B5B5D7941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FEB!$A$6</c15:sqref>
                        </c15:formulaRef>
                      </c:ext>
                    </c:extLst>
                    <c:strCache>
                      <c:ptCount val="1"/>
                      <c:pt idx="0">
                        <c:v>WEEK 07 (2/26 - 3/03)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2713-4295-A3B5-D54B5B5D794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2713-4295-A3B5-D54B5B5D794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2713-4295-A3B5-D54B5B5D794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2713-4295-A3B5-D54B5B5D7941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2713-4295-A3B5-D54B5B5D7941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7-2713-4295-A3B5-D54B5B5D7941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B-D237-4F88-B64D-6CA6C7049B5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FEB!$B$2:$I$2</c15:sqref>
                        </c15:fullRef>
                        <c15:formulaRef>
                          <c15:sqref>FEB!$C$2:$I$2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FEB!$B$6:$I$6</c15:sqref>
                        </c15:fullRef>
                        <c15:formulaRef>
                          <c15:sqref>FEB!$C$6:$I$6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18</c:v>
                      </c:pt>
                      <c:pt idx="2">
                        <c:v>110</c:v>
                      </c:pt>
                      <c:pt idx="3">
                        <c:v>31</c:v>
                      </c:pt>
                      <c:pt idx="4">
                        <c:v>7</c:v>
                      </c:pt>
                      <c:pt idx="5">
                        <c:v>3</c:v>
                      </c:pt>
                      <c:pt idx="6">
                        <c:v>196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2713-4295-A3B5-D54B5B5D7941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FEB!$A$7</c15:sqref>
                        </c15:formulaRef>
                      </c:ext>
                    </c:extLst>
                    <c:strCache>
                      <c:ptCount val="1"/>
                      <c:pt idx="0">
                        <c:v>WEEK 08 (3/04 - 3/10)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2713-4295-A3B5-D54B5B5D794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2713-4295-A3B5-D54B5B5D794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2713-4295-A3B5-D54B5B5D794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2713-4295-A3B5-D54B5B5D7941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2713-4295-A3B5-D54B5B5D7941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6-2713-4295-A3B5-D54B5B5D7941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D-D237-4F88-B64D-6CA6C7049B5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FEB!$B$2:$I$2</c15:sqref>
                        </c15:fullRef>
                        <c15:formulaRef>
                          <c15:sqref>FEB!$C$2:$I$2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FEB!$B$7:$I$7</c15:sqref>
                        </c15:fullRef>
                        <c15:formulaRef>
                          <c15:sqref>FEB!$C$7:$I$7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33</c:v>
                      </c:pt>
                      <c:pt idx="1">
                        <c:v>5</c:v>
                      </c:pt>
                      <c:pt idx="2">
                        <c:v>56</c:v>
                      </c:pt>
                      <c:pt idx="3">
                        <c:v>23</c:v>
                      </c:pt>
                      <c:pt idx="4">
                        <c:v>3</c:v>
                      </c:pt>
                      <c:pt idx="5">
                        <c:v>3</c:v>
                      </c:pt>
                      <c:pt idx="6">
                        <c:v>125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2713-4295-A3B5-D54B5B5D7941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FEB!$A$8</c15:sqref>
                        </c15:formulaRef>
                      </c:ext>
                    </c:extLst>
                    <c:strCache>
                      <c:ptCount val="1"/>
                      <c:pt idx="0">
                        <c:v>WEEK 09 (3/11 - 3/17)</c:v>
                      </c:pt>
                    </c:strCache>
                  </c:strRef>
                </c:tx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F-D237-4F88-B64D-6CA6C7049B5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FEB!$B$2:$I$2</c15:sqref>
                        </c15:fullRef>
                        <c15:formulaRef>
                          <c15:sqref>FEB!$C$2:$I$2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FEB!$B$8:$I$8</c15:sqref>
                        </c15:fullRef>
                        <c15:formulaRef>
                          <c15:sqref>FEB!$C$8:$I$8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45</c:v>
                      </c:pt>
                      <c:pt idx="1">
                        <c:v>139</c:v>
                      </c:pt>
                      <c:pt idx="2">
                        <c:v>291</c:v>
                      </c:pt>
                      <c:pt idx="3">
                        <c:v>87</c:v>
                      </c:pt>
                      <c:pt idx="4">
                        <c:v>10</c:v>
                      </c:pt>
                      <c:pt idx="5">
                        <c:v>14</c:v>
                      </c:pt>
                      <c:pt idx="6">
                        <c:v>572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2713-4295-A3B5-D54B5B5D7941}"/>
                  </c:ext>
                </c:extLst>
              </c15:ser>
            </c15:filteredPieSeries>
            <c15:filteredPi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FEB!$A$10</c15:sqref>
                        </c15:formulaRef>
                      </c:ext>
                    </c:extLst>
                    <c:strCache>
                      <c:ptCount val="1"/>
                      <c:pt idx="0">
                        <c:v>WEEK 11 (3/25 - 3/31)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0CF5-4E5D-AFC3-45399961817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0CF5-4E5D-AFC3-453999618173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0CF5-4E5D-AFC3-453999618173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0CF5-4E5D-AFC3-453999618173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0CF5-4E5D-AFC3-453999618173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7-0CF5-4E5D-AFC3-45399961817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FEB!$B$2:$I$2</c15:sqref>
                        </c15:fullRef>
                        <c15:formulaRef>
                          <c15:sqref>FEB!$C$2:$I$2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FEB!$B$10:$I$10</c15:sqref>
                        </c15:fullRef>
                        <c15:formulaRef>
                          <c15:sqref>FEB!$C$10:$I$10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72</c:v>
                      </c:pt>
                      <c:pt idx="1">
                        <c:v>107</c:v>
                      </c:pt>
                      <c:pt idx="2">
                        <c:v>234</c:v>
                      </c:pt>
                      <c:pt idx="3">
                        <c:v>72</c:v>
                      </c:pt>
                      <c:pt idx="4">
                        <c:v>12</c:v>
                      </c:pt>
                      <c:pt idx="5">
                        <c:v>9</c:v>
                      </c:pt>
                      <c:pt idx="6">
                        <c:v>457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9-2713-4295-A3B5-D54B5B5D7941}"/>
                  </c:ext>
                </c:extLst>
              </c15:ser>
            </c15:filteredPieSeries>
            <c15:filteredPi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FEB!$A$11</c15:sqref>
                        </c15:formulaRef>
                      </c:ext>
                    </c:extLst>
                    <c:strCache>
                      <c:ptCount val="1"/>
                      <c:pt idx="0">
                        <c:v>WEEK 12 (4/01 - 4/07)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9-0CF5-4E5D-AFC3-45399961817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B-0CF5-4E5D-AFC3-45399961817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D-0CF5-4E5D-AFC3-45399961817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F-0CF5-4E5D-AFC3-45399961817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1-0CF5-4E5D-AFC3-45399961817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3-0CF5-4E5D-AFC3-45399961817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FEB!$B$2:$I$2</c15:sqref>
                        </c15:fullRef>
                        <c15:formulaRef>
                          <c15:sqref>FEB!$C$2:$I$2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FEB!$B$11:$I$11</c15:sqref>
                        </c15:fullRef>
                        <c15:formulaRef>
                          <c15:sqref>FEB!$C$11:$I$11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36</c:v>
                      </c:pt>
                      <c:pt idx="1">
                        <c:v>105</c:v>
                      </c:pt>
                      <c:pt idx="2">
                        <c:v>250</c:v>
                      </c:pt>
                      <c:pt idx="3">
                        <c:v>38</c:v>
                      </c:pt>
                      <c:pt idx="4">
                        <c:v>19</c:v>
                      </c:pt>
                      <c:pt idx="5">
                        <c:v>12</c:v>
                      </c:pt>
                      <c:pt idx="6">
                        <c:v>434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A-2713-4295-A3B5-D54B5B5D7941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600584942215338E-2"/>
          <c:y val="0.89393509834095275"/>
          <c:w val="0.91424464821128948"/>
          <c:h val="7.7534231188291197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4082873734934342"/>
          <c:w val="0.91837563451776649"/>
          <c:h val="0.76661016949152538"/>
        </c:manualLayout>
      </c:layout>
      <c:pieChart>
        <c:varyColors val="1"/>
        <c:ser>
          <c:idx val="6"/>
          <c:order val="6"/>
          <c:tx>
            <c:strRef>
              <c:f>'SW12'!$A$9</c:f>
              <c:strCache>
                <c:ptCount val="1"/>
                <c:pt idx="0">
                  <c:v>Sunday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D9E-422E-A11D-8D7FC8265B26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D9E-422E-A11D-8D7FC8265B26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D9E-422E-A11D-8D7FC8265B26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D9E-422E-A11D-8D7FC8265B26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D9E-422E-A11D-8D7FC8265B26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D9E-422E-A11D-8D7FC8265B26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D9E-422E-A11D-8D7FC8265B26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'SW12'!$B$2:$I$2</c15:sqref>
                  </c15:fullRef>
                </c:ext>
              </c:extLst>
              <c:f>'SW12'!$C$2:$I$2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'SW12'!$B$9:$I$9</c15:sqref>
                  </c15:fullRef>
                </c:ext>
              </c:extLst>
              <c:f>'SW12'!$C$9:$I$9</c:f>
              <c:numCache>
                <c:formatCode>General</c:formatCode>
                <c:ptCount val="7"/>
                <c:pt idx="0">
                  <c:v>8</c:v>
                </c:pt>
                <c:pt idx="1">
                  <c:v>28</c:v>
                </c:pt>
                <c:pt idx="2">
                  <c:v>64</c:v>
                </c:pt>
                <c:pt idx="3">
                  <c:v>4</c:v>
                </c:pt>
                <c:pt idx="4">
                  <c:v>5</c:v>
                </c:pt>
                <c:pt idx="5">
                  <c:v>2</c:v>
                </c:pt>
                <c:pt idx="6">
                  <c:v>88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4D9E-422E-A11D-8D7FC8265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'SW12'!$A$3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4D9E-422E-A11D-8D7FC8265B26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4D9E-422E-A11D-8D7FC8265B2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4D9E-422E-A11D-8D7FC8265B26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4D9E-422E-A11D-8D7FC8265B26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4D9E-422E-A11D-8D7FC8265B26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4D9E-422E-A11D-8D7FC8265B26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4D9E-422E-A11D-8D7FC8265B26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'SW12'!$B$3:$I$3</c15:sqref>
                        </c15:fullRef>
                        <c15:formulaRef>
                          <c15:sqref>'SW12'!$C$3:$I$3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12</c:v>
                      </c:pt>
                      <c:pt idx="2">
                        <c:v>44</c:v>
                      </c:pt>
                      <c:pt idx="3">
                        <c:v>12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62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4D9E-422E-A11D-8D7FC8265B26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'SW12'!$A$4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4D9E-422E-A11D-8D7FC8265B26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4D9E-422E-A11D-8D7FC8265B2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4D9E-422E-A11D-8D7FC8265B26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4D9E-422E-A11D-8D7FC8265B26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7-4D9E-422E-A11D-8D7FC8265B26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9-4D9E-422E-A11D-8D7FC8265B26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4D9E-422E-A11D-8D7FC8265B2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'SW12'!$B$4:$I$4</c15:sqref>
                        </c15:fullRef>
                        <c15:formulaRef>
                          <c15:sqref>'SW12'!$C$4:$I$4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14</c:v>
                      </c:pt>
                      <c:pt idx="1">
                        <c:v>11</c:v>
                      </c:pt>
                      <c:pt idx="2">
                        <c:v>18</c:v>
                      </c:pt>
                      <c:pt idx="3">
                        <c:v>3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36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4D9E-422E-A11D-8D7FC8265B26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'SW12'!$A$5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4D9E-422E-A11D-8D7FC8265B2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4D9E-422E-A11D-8D7FC8265B2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4D9E-422E-A11D-8D7FC8265B26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4D9E-422E-A11D-8D7FC8265B26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6-4D9E-422E-A11D-8D7FC8265B26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8-4D9E-422E-A11D-8D7FC8265B26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4D9E-422E-A11D-8D7FC8265B2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'SW12'!$B$5:$I$5</c15:sqref>
                        </c15:fullRef>
                        <c15:formulaRef>
                          <c15:sqref>'SW12'!$C$5:$I$5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20</c:v>
                      </c:pt>
                      <c:pt idx="3">
                        <c:v>1</c:v>
                      </c:pt>
                      <c:pt idx="4">
                        <c:v>2</c:v>
                      </c:pt>
                      <c:pt idx="5">
                        <c:v>0</c:v>
                      </c:pt>
                      <c:pt idx="6">
                        <c:v>26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4D9E-422E-A11D-8D7FC8265B26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'SW12'!$A$6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4D9E-422E-A11D-8D7FC8265B2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4D9E-422E-A11D-8D7FC8265B2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4D9E-422E-A11D-8D7FC8265B26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4D9E-422E-A11D-8D7FC8265B26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5-4D9E-422E-A11D-8D7FC8265B26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7-4D9E-422E-A11D-8D7FC8265B26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4D9E-422E-A11D-8D7FC8265B2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'SW12'!$B$6:$I$6</c15:sqref>
                        </c15:fullRef>
                        <c15:formulaRef>
                          <c15:sqref>'SW12'!$C$6:$I$6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12</c:v>
                      </c:pt>
                      <c:pt idx="2">
                        <c:v>28</c:v>
                      </c:pt>
                      <c:pt idx="3">
                        <c:v>8</c:v>
                      </c:pt>
                      <c:pt idx="4">
                        <c:v>2</c:v>
                      </c:pt>
                      <c:pt idx="5">
                        <c:v>3</c:v>
                      </c:pt>
                      <c:pt idx="6">
                        <c:v>70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4D9E-422E-A11D-8D7FC8265B26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'SW12'!$A$7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4D9E-422E-A11D-8D7FC8265B2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4D9E-422E-A11D-8D7FC8265B2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4D9E-422E-A11D-8D7FC8265B26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4D9E-422E-A11D-8D7FC8265B26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4-4D9E-422E-A11D-8D7FC8265B26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6-4D9E-422E-A11D-8D7FC8265B26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4D9E-422E-A11D-8D7FC8265B2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'SW12'!$B$7:$I$7</c15:sqref>
                        </c15:fullRef>
                        <c15:formulaRef>
                          <c15:sqref>'SW12'!$C$7:$I$7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28</c:v>
                      </c:pt>
                      <c:pt idx="2">
                        <c:v>44</c:v>
                      </c:pt>
                      <c:pt idx="3">
                        <c:v>7</c:v>
                      </c:pt>
                      <c:pt idx="4">
                        <c:v>2</c:v>
                      </c:pt>
                      <c:pt idx="5">
                        <c:v>1</c:v>
                      </c:pt>
                      <c:pt idx="6">
                        <c:v>86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4D9E-422E-A11D-8D7FC8265B26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'SW12'!$A$8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4D9E-422E-A11D-8D7FC8265B2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4D9E-422E-A11D-8D7FC8265B2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4D9E-422E-A11D-8D7FC8265B26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4D9E-422E-A11D-8D7FC8265B26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3-4D9E-422E-A11D-8D7FC8265B26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5-4D9E-422E-A11D-8D7FC8265B26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4D9E-422E-A11D-8D7FC8265B2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'SW12'!$B$8:$I$8</c15:sqref>
                        </c15:fullRef>
                        <c15:formulaRef>
                          <c15:sqref>'SW12'!$C$8:$I$8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14</c:v>
                      </c:pt>
                      <c:pt idx="1">
                        <c:v>13</c:v>
                      </c:pt>
                      <c:pt idx="2">
                        <c:v>32</c:v>
                      </c:pt>
                      <c:pt idx="3">
                        <c:v>3</c:v>
                      </c:pt>
                      <c:pt idx="4">
                        <c:v>6</c:v>
                      </c:pt>
                      <c:pt idx="5">
                        <c:v>5</c:v>
                      </c:pt>
                      <c:pt idx="6">
                        <c:v>66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4D9E-422E-A11D-8D7FC8265B26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9393509834095275"/>
          <c:w val="0.85937612460234059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375668067398312E-2"/>
          <c:y val="5.0925925925925923E-2"/>
          <c:w val="0.96822536820203176"/>
          <c:h val="0.8279201642514485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'SW12'!$L$2</c:f>
              <c:strCache>
                <c:ptCount val="1"/>
                <c:pt idx="0">
                  <c:v>Bypass</c:v>
                </c:pt>
              </c:strCache>
            </c:strRef>
          </c:tx>
          <c:spPr>
            <a:solidFill>
              <a:srgbClr val="FF00FF"/>
            </a:solidFill>
            <a:ln>
              <a:noFill/>
            </a:ln>
            <a:effectLst/>
          </c:spPr>
          <c:invertIfNegative val="0"/>
          <c:cat>
            <c:strRef>
              <c:f>'SW12'!$A$3:$A$9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'SW12'!$L$3:$L$9</c:f>
              <c:numCache>
                <c:formatCode>0%</c:formatCode>
                <c:ptCount val="7"/>
                <c:pt idx="0">
                  <c:v>0</c:v>
                </c:pt>
                <c:pt idx="1">
                  <c:v>0.1728395061728395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0.109375</c:v>
                </c:pt>
                <c:pt idx="6">
                  <c:v>4.2328042328042326E-2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34-4F1C-B594-E112DD67B5D1}"/>
            </c:ext>
          </c:extLst>
        </c:ser>
        <c:ser>
          <c:idx val="2"/>
          <c:order val="1"/>
          <c:tx>
            <c:strRef>
              <c:f>'SW12'!$M$2</c:f>
              <c:strCache>
                <c:ptCount val="1"/>
                <c:pt idx="0">
                  <c:v>No Show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'SW12'!$A$3:$A$9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'SW12'!$M$3:$M$9</c:f>
              <c:numCache>
                <c:formatCode>0%</c:formatCode>
                <c:ptCount val="7"/>
                <c:pt idx="0">
                  <c:v>9.7560975609756101E-2</c:v>
                </c:pt>
                <c:pt idx="1">
                  <c:v>0.13580246913580246</c:v>
                </c:pt>
                <c:pt idx="2">
                  <c:v>2.1276595744680851E-2</c:v>
                </c:pt>
                <c:pt idx="3">
                  <c:v>0.10084033613445378</c:v>
                </c:pt>
                <c:pt idx="4">
                  <c:v>0.17721518987341772</c:v>
                </c:pt>
                <c:pt idx="5">
                  <c:v>0.1015625</c:v>
                </c:pt>
                <c:pt idx="6">
                  <c:v>0.14814814814814814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34-4F1C-B594-E112DD67B5D1}"/>
            </c:ext>
          </c:extLst>
        </c:ser>
        <c:ser>
          <c:idx val="3"/>
          <c:order val="2"/>
          <c:tx>
            <c:strRef>
              <c:f>'SW12'!$N$2</c:f>
              <c:strCache>
                <c:ptCount val="1"/>
                <c:pt idx="0">
                  <c:v>Declined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'SW12'!$A$3:$A$9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'SW12'!$N$3:$N$9</c:f>
              <c:numCache>
                <c:formatCode>0%</c:formatCode>
                <c:ptCount val="7"/>
                <c:pt idx="0">
                  <c:v>0.35772357723577236</c:v>
                </c:pt>
                <c:pt idx="1">
                  <c:v>0.22222222222222221</c:v>
                </c:pt>
                <c:pt idx="2">
                  <c:v>0.42553191489361702</c:v>
                </c:pt>
                <c:pt idx="3">
                  <c:v>0.23529411764705882</c:v>
                </c:pt>
                <c:pt idx="4">
                  <c:v>0.27848101265822783</c:v>
                </c:pt>
                <c:pt idx="5">
                  <c:v>0.25</c:v>
                </c:pt>
                <c:pt idx="6">
                  <c:v>0.33862433862433861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34-4F1C-B594-E112DD67B5D1}"/>
            </c:ext>
          </c:extLst>
        </c:ser>
        <c:ser>
          <c:idx val="4"/>
          <c:order val="3"/>
          <c:tx>
            <c:strRef>
              <c:f>'SW12'!$O$2</c:f>
              <c:strCache>
                <c:ptCount val="1"/>
                <c:pt idx="0">
                  <c:v>Duplicates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'SW12'!$A$3:$A$9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'SW12'!$O$3:$O$9</c:f>
              <c:numCache>
                <c:formatCode>0%</c:formatCode>
                <c:ptCount val="7"/>
                <c:pt idx="0">
                  <c:v>9.7560975609756101E-2</c:v>
                </c:pt>
                <c:pt idx="1">
                  <c:v>3.7037037037037035E-2</c:v>
                </c:pt>
                <c:pt idx="2">
                  <c:v>2.1276595744680851E-2</c:v>
                </c:pt>
                <c:pt idx="3">
                  <c:v>6.7226890756302518E-2</c:v>
                </c:pt>
                <c:pt idx="4">
                  <c:v>4.4303797468354431E-2</c:v>
                </c:pt>
                <c:pt idx="5">
                  <c:v>2.34375E-2</c:v>
                </c:pt>
                <c:pt idx="6">
                  <c:v>2.1164021164021163E-2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34-4F1C-B594-E112DD67B5D1}"/>
            </c:ext>
          </c:extLst>
        </c:ser>
        <c:ser>
          <c:idx val="5"/>
          <c:order val="4"/>
          <c:tx>
            <c:strRef>
              <c:f>'SW12'!$P$2</c:f>
              <c:strCache>
                <c:ptCount val="1"/>
                <c:pt idx="0">
                  <c:v>Digital-only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'SW12'!$A$3:$A$9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'SW12'!$P$3:$P$9</c:f>
              <c:numCache>
                <c:formatCode>0%</c:formatCode>
                <c:ptCount val="7"/>
                <c:pt idx="0">
                  <c:v>8.130081300813009E-3</c:v>
                </c:pt>
                <c:pt idx="1">
                  <c:v>1.2345679012345678E-2</c:v>
                </c:pt>
                <c:pt idx="2">
                  <c:v>4.2553191489361701E-2</c:v>
                </c:pt>
                <c:pt idx="3">
                  <c:v>1.680672268907563E-2</c:v>
                </c:pt>
                <c:pt idx="4">
                  <c:v>1.2658227848101266E-2</c:v>
                </c:pt>
                <c:pt idx="5">
                  <c:v>4.6875E-2</c:v>
                </c:pt>
                <c:pt idx="6">
                  <c:v>2.6455026455026454E-2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434-4F1C-B594-E112DD67B5D1}"/>
            </c:ext>
          </c:extLst>
        </c:ser>
        <c:ser>
          <c:idx val="6"/>
          <c:order val="5"/>
          <c:tx>
            <c:strRef>
              <c:f>'SW12'!$Q$2</c:f>
              <c:strCache>
                <c:ptCount val="1"/>
                <c:pt idx="0">
                  <c:v>Stolen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'SW12'!$A$3:$A$9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'SW12'!$Q$3:$Q$9</c:f>
              <c:numCache>
                <c:formatCode>0%</c:formatCode>
                <c:ptCount val="7"/>
                <c:pt idx="0">
                  <c:v>8.130081300813009E-3</c:v>
                </c:pt>
                <c:pt idx="1">
                  <c:v>0</c:v>
                </c:pt>
                <c:pt idx="2">
                  <c:v>0</c:v>
                </c:pt>
                <c:pt idx="3">
                  <c:v>2.5210084033613446E-2</c:v>
                </c:pt>
                <c:pt idx="4">
                  <c:v>6.3291139240506328E-3</c:v>
                </c:pt>
                <c:pt idx="5">
                  <c:v>3.90625E-2</c:v>
                </c:pt>
                <c:pt idx="6">
                  <c:v>1.0582010582010581E-2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434-4F1C-B594-E112DD67B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0670607"/>
        <c:axId val="1451890784"/>
      </c:barChart>
      <c:catAx>
        <c:axId val="20106706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1890784"/>
        <c:crosses val="autoZero"/>
        <c:auto val="1"/>
        <c:lblAlgn val="ctr"/>
        <c:lblOffset val="100"/>
        <c:noMultiLvlLbl val="0"/>
      </c:catAx>
      <c:valAx>
        <c:axId val="145189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0670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514416209007945"/>
          <c:y val="5.4406956825231799E-2"/>
          <c:w val="0.27037016432770283"/>
          <c:h val="7.49214712827069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'SW12'!$A$11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BAF-4717-ADC8-03BAFD80ED62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BAF-4717-ADC8-03BAFD80ED62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BAF-4717-ADC8-03BAFD80ED62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BAF-4717-ADC8-03BAFD80ED62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BAF-4717-ADC8-03BAFD80ED62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7BAF-4717-ADC8-03BAFD80ED62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7BAF-4717-ADC8-03BAFD80ED62}"/>
              </c:ext>
            </c:extLst>
          </c:dPt>
          <c:dLbls>
            <c:dLbl>
              <c:idx val="0"/>
              <c:layout>
                <c:manualLayout>
                  <c:x val="6.8205249343831958E-2"/>
                  <c:y val="-1.909700161202999E-1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AF-4717-ADC8-03BAFD80ED62}"/>
                </c:ext>
              </c:extLst>
            </c:dLbl>
            <c:dLbl>
              <c:idx val="1"/>
              <c:layout>
                <c:manualLayout>
                  <c:x val="5.8498162729658791E-2"/>
                  <c:y val="4.56621004566210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AF-4717-ADC8-03BAFD80ED62}"/>
                </c:ext>
              </c:extLst>
            </c:dLbl>
            <c:dLbl>
              <c:idx val="3"/>
              <c:layout>
                <c:manualLayout>
                  <c:x val="0.16695958005249345"/>
                  <c:y val="-0.1179222440944881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BAF-4717-ADC8-03BAFD80ED62}"/>
                </c:ext>
              </c:extLst>
            </c:dLbl>
            <c:dLbl>
              <c:idx val="4"/>
              <c:layout>
                <c:manualLayout>
                  <c:x val="0.15835170603674539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BAF-4717-ADC8-03BAFD80ED62}"/>
                </c:ext>
              </c:extLst>
            </c:dLbl>
            <c:dLbl>
              <c:idx val="5"/>
              <c:layout>
                <c:manualLayout>
                  <c:x val="-0.23684986876640421"/>
                  <c:y val="-8.74999999999999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BAF-4717-ADC8-03BAFD80ED62}"/>
                </c:ext>
              </c:extLst>
            </c:dLbl>
            <c:dLbl>
              <c:idx val="6"/>
              <c:layout>
                <c:manualLayout>
                  <c:x val="-1.3333333333333338E-2"/>
                  <c:y val="-0.145833333333333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BAF-4717-ADC8-03BAFD80ED62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'SW12'!$C$10:$I$10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f>'SW12'!$C$11:$I$11</c:f>
              <c:numCache>
                <c:formatCode>General</c:formatCode>
                <c:ptCount val="7"/>
                <c:pt idx="0">
                  <c:v>36</c:v>
                </c:pt>
                <c:pt idx="1">
                  <c:v>105</c:v>
                </c:pt>
                <c:pt idx="2">
                  <c:v>250</c:v>
                </c:pt>
                <c:pt idx="3">
                  <c:v>38</c:v>
                </c:pt>
                <c:pt idx="4">
                  <c:v>19</c:v>
                </c:pt>
                <c:pt idx="5">
                  <c:v>12</c:v>
                </c:pt>
                <c:pt idx="6">
                  <c:v>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BAF-4717-ADC8-03BAFD80E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920551181102361"/>
          <c:y val="0.1275094380325747"/>
          <c:w val="0.19182309711286089"/>
          <c:h val="0.3346874719372591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week 11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572084873128378"/>
          <c:w val="0.91837563451776649"/>
          <c:h val="0.76661016949152538"/>
        </c:manualLayout>
      </c:layout>
      <c:pieChart>
        <c:varyColors val="1"/>
        <c:ser>
          <c:idx val="5"/>
          <c:order val="5"/>
          <c:tx>
            <c:strRef>
              <c:f>FEB!$A$10</c:f>
              <c:strCache>
                <c:ptCount val="1"/>
                <c:pt idx="0">
                  <c:v>WEEK 11 (3/25 - 3/31)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BA7-4218-9A73-F41FC5B78629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BA7-4218-9A73-F41FC5B78629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BA7-4218-9A73-F41FC5B78629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BA7-4218-9A73-F41FC5B78629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BA7-4218-9A73-F41FC5B78629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BA7-4218-9A73-F41FC5B78629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BA7-4218-9A73-F41FC5B78629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FEB!$B$2:$I$2</c15:sqref>
                  </c15:fullRef>
                </c:ext>
              </c:extLst>
              <c:f>FEB!$C$2:$I$2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FEB!$B$10:$I$10</c15:sqref>
                  </c15:fullRef>
                </c:ext>
              </c:extLst>
              <c:f>FEB!$C$10:$I$10</c:f>
              <c:numCache>
                <c:formatCode>General</c:formatCode>
                <c:ptCount val="7"/>
                <c:pt idx="0">
                  <c:v>72</c:v>
                </c:pt>
                <c:pt idx="1">
                  <c:v>107</c:v>
                </c:pt>
                <c:pt idx="2">
                  <c:v>234</c:v>
                </c:pt>
                <c:pt idx="3">
                  <c:v>72</c:v>
                </c:pt>
                <c:pt idx="4">
                  <c:v>12</c:v>
                </c:pt>
                <c:pt idx="5">
                  <c:v>9</c:v>
                </c:pt>
                <c:pt idx="6">
                  <c:v>457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DBA7-4218-9A73-F41FC5B78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FEB!$A$3</c15:sqref>
                        </c15:formulaRef>
                      </c:ext>
                    </c:extLst>
                    <c:strCache>
                      <c:ptCount val="1"/>
                      <c:pt idx="0">
                        <c:v>WEEK 04 (2/05 - 2/11)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DBA7-4218-9A73-F41FC5B78629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DBA7-4218-9A73-F41FC5B7862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DBA7-4218-9A73-F41FC5B78629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DBA7-4218-9A73-F41FC5B78629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DBA7-4218-9A73-F41FC5B78629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DBA7-4218-9A73-F41FC5B78629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DBA7-4218-9A73-F41FC5B78629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FEB!$B$2:$I$2</c15:sqref>
                        </c15:fullRef>
                        <c15:formulaRef>
                          <c15:sqref>FEB!$C$2:$I$2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FEB!$B$3:$I$3</c15:sqref>
                        </c15:fullRef>
                        <c15:formulaRef>
                          <c15:sqref>FEB!$C$3:$I$3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62</c:v>
                      </c:pt>
                      <c:pt idx="1">
                        <c:v>22</c:v>
                      </c:pt>
                      <c:pt idx="2">
                        <c:v>131</c:v>
                      </c:pt>
                      <c:pt idx="3">
                        <c:v>50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222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DBA7-4218-9A73-F41FC5B78629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FEB!$A$4</c15:sqref>
                        </c15:formulaRef>
                      </c:ext>
                    </c:extLst>
                    <c:strCache>
                      <c:ptCount val="1"/>
                      <c:pt idx="0">
                        <c:v>WEEK 05 (2/12 - 2/18)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DBA7-4218-9A73-F41FC5B78629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DBA7-4218-9A73-F41FC5B7862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DBA7-4218-9A73-F41FC5B78629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DBA7-4218-9A73-F41FC5B78629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DBA7-4218-9A73-F41FC5B78629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DBA7-4218-9A73-F41FC5B78629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DBA7-4218-9A73-F41FC5B78629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FEB!$B$2:$I$2</c15:sqref>
                        </c15:fullRef>
                        <c15:formulaRef>
                          <c15:sqref>FEB!$C$2:$I$2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FEB!$B$4:$I$4</c15:sqref>
                        </c15:fullRef>
                        <c15:formulaRef>
                          <c15:sqref>FEB!$C$4:$I$4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77</c:v>
                      </c:pt>
                      <c:pt idx="1">
                        <c:v>51</c:v>
                      </c:pt>
                      <c:pt idx="2">
                        <c:v>166</c:v>
                      </c:pt>
                      <c:pt idx="3">
                        <c:v>145</c:v>
                      </c:pt>
                      <c:pt idx="4">
                        <c:v>1</c:v>
                      </c:pt>
                      <c:pt idx="5">
                        <c:v>2</c:v>
                      </c:pt>
                      <c:pt idx="6">
                        <c:v>318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DBA7-4218-9A73-F41FC5B78629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FEB!$A$5</c15:sqref>
                        </c15:formulaRef>
                      </c:ext>
                    </c:extLst>
                    <c:strCache>
                      <c:ptCount val="1"/>
                      <c:pt idx="0">
                        <c:v>WEEK 06 (2/19 - 2/25)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DBA7-4218-9A73-F41FC5B78629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DBA7-4218-9A73-F41FC5B7862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DBA7-4218-9A73-F41FC5B78629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DBA7-4218-9A73-F41FC5B78629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DBA7-4218-9A73-F41FC5B78629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DBA7-4218-9A73-F41FC5B78629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DBA7-4218-9A73-F41FC5B78629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FEB!$B$2:$I$2</c15:sqref>
                        </c15:fullRef>
                        <c15:formulaRef>
                          <c15:sqref>FEB!$C$2:$I$2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FEB!$B$5:$I$5</c15:sqref>
                        </c15:fullRef>
                        <c15:formulaRef>
                          <c15:sqref>FEB!$C$5:$I$5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25</c:v>
                      </c:pt>
                      <c:pt idx="1">
                        <c:v>36</c:v>
                      </c:pt>
                      <c:pt idx="2">
                        <c:v>144</c:v>
                      </c:pt>
                      <c:pt idx="3">
                        <c:v>26</c:v>
                      </c:pt>
                      <c:pt idx="4">
                        <c:v>6</c:v>
                      </c:pt>
                      <c:pt idx="5">
                        <c:v>1</c:v>
                      </c:pt>
                      <c:pt idx="6">
                        <c:v>199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DBA7-4218-9A73-F41FC5B78629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FEB!$A$6</c15:sqref>
                        </c15:formulaRef>
                      </c:ext>
                    </c:extLst>
                    <c:strCache>
                      <c:ptCount val="1"/>
                      <c:pt idx="0">
                        <c:v>WEEK 07 (2/26 - 3/03)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DBA7-4218-9A73-F41FC5B78629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DBA7-4218-9A73-F41FC5B7862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DBA7-4218-9A73-F41FC5B78629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DBA7-4218-9A73-F41FC5B78629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DBA7-4218-9A73-F41FC5B78629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DBA7-4218-9A73-F41FC5B78629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DBA7-4218-9A73-F41FC5B78629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FEB!$B$2:$I$2</c15:sqref>
                        </c15:fullRef>
                        <c15:formulaRef>
                          <c15:sqref>FEB!$C$2:$I$2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FEB!$B$6:$I$6</c15:sqref>
                        </c15:fullRef>
                        <c15:formulaRef>
                          <c15:sqref>FEB!$C$6:$I$6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18</c:v>
                      </c:pt>
                      <c:pt idx="2">
                        <c:v>110</c:v>
                      </c:pt>
                      <c:pt idx="3">
                        <c:v>31</c:v>
                      </c:pt>
                      <c:pt idx="4">
                        <c:v>7</c:v>
                      </c:pt>
                      <c:pt idx="5">
                        <c:v>3</c:v>
                      </c:pt>
                      <c:pt idx="6">
                        <c:v>196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DBA7-4218-9A73-F41FC5B78629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FEB!$A$7</c15:sqref>
                        </c15:formulaRef>
                      </c:ext>
                    </c:extLst>
                    <c:strCache>
                      <c:ptCount val="1"/>
                      <c:pt idx="0">
                        <c:v>WEEK 08 (3/04 - 3/10)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DBA7-4218-9A73-F41FC5B78629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DBA7-4218-9A73-F41FC5B7862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DBA7-4218-9A73-F41FC5B78629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DBA7-4218-9A73-F41FC5B78629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DBA7-4218-9A73-F41FC5B78629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DBA7-4218-9A73-F41FC5B78629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DBA7-4218-9A73-F41FC5B78629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FEB!$B$2:$I$2</c15:sqref>
                        </c15:fullRef>
                        <c15:formulaRef>
                          <c15:sqref>FEB!$C$2:$I$2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FEB!$B$7:$I$7</c15:sqref>
                        </c15:fullRef>
                        <c15:formulaRef>
                          <c15:sqref>FEB!$C$7:$I$7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33</c:v>
                      </c:pt>
                      <c:pt idx="1">
                        <c:v>5</c:v>
                      </c:pt>
                      <c:pt idx="2">
                        <c:v>56</c:v>
                      </c:pt>
                      <c:pt idx="3">
                        <c:v>23</c:v>
                      </c:pt>
                      <c:pt idx="4">
                        <c:v>3</c:v>
                      </c:pt>
                      <c:pt idx="5">
                        <c:v>3</c:v>
                      </c:pt>
                      <c:pt idx="6">
                        <c:v>125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DBA7-4218-9A73-F41FC5B78629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FEB!$A$11</c15:sqref>
                        </c15:formulaRef>
                      </c:ext>
                    </c:extLst>
                    <c:strCache>
                      <c:ptCount val="1"/>
                      <c:pt idx="0">
                        <c:v>WEEK 12 (4/01 - 4/07)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DBA7-4218-9A73-F41FC5B78629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DBA7-4218-9A73-F41FC5B7862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DBA7-4218-9A73-F41FC5B78629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DBA7-4218-9A73-F41FC5B78629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DBA7-4218-9A73-F41FC5B78629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DBA7-4218-9A73-F41FC5B78629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DBA7-4218-9A73-F41FC5B78629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FEB!$B$2:$I$2</c15:sqref>
                        </c15:fullRef>
                        <c15:formulaRef>
                          <c15:sqref>FEB!$C$2:$I$2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FEB!$B$11:$I$11</c15:sqref>
                        </c15:fullRef>
                        <c15:formulaRef>
                          <c15:sqref>FEB!$C$11:$I$11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36</c:v>
                      </c:pt>
                      <c:pt idx="1">
                        <c:v>105</c:v>
                      </c:pt>
                      <c:pt idx="2">
                        <c:v>250</c:v>
                      </c:pt>
                      <c:pt idx="3">
                        <c:v>38</c:v>
                      </c:pt>
                      <c:pt idx="4">
                        <c:v>19</c:v>
                      </c:pt>
                      <c:pt idx="5">
                        <c:v>12</c:v>
                      </c:pt>
                      <c:pt idx="6">
                        <c:v>434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DBA7-4218-9A73-F41FC5B78629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6095007354849873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week 12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572084873128378"/>
          <c:w val="0.91837563451776649"/>
          <c:h val="0.76661016949152538"/>
        </c:manualLayout>
      </c:layout>
      <c:pieChart>
        <c:varyColors val="1"/>
        <c:ser>
          <c:idx val="8"/>
          <c:order val="8"/>
          <c:tx>
            <c:strRef>
              <c:f>FEB!$A$11</c:f>
              <c:strCache>
                <c:ptCount val="1"/>
                <c:pt idx="0">
                  <c:v>WEEK 12 (4/01 - 4/07)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6B-E66D-42B3-AF87-63E610A1E11E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6D-E66D-42B3-AF87-63E610A1E11E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6F-E66D-42B3-AF87-63E610A1E11E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71-E66D-42B3-AF87-63E610A1E11E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73-E66D-42B3-AF87-63E610A1E11E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75-E66D-42B3-AF87-63E610A1E11E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77-E66D-42B3-AF87-63E610A1E11E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FEB!$B$2:$I$2</c15:sqref>
                  </c15:fullRef>
                </c:ext>
              </c:extLst>
              <c:f>FEB!$C$2:$I$2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FEB!$B$11:$I$11</c15:sqref>
                  </c15:fullRef>
                </c:ext>
              </c:extLst>
              <c:f>FEB!$C$11:$I$11</c:f>
              <c:numCache>
                <c:formatCode>General</c:formatCode>
                <c:ptCount val="7"/>
                <c:pt idx="0">
                  <c:v>36</c:v>
                </c:pt>
                <c:pt idx="1">
                  <c:v>105</c:v>
                </c:pt>
                <c:pt idx="2">
                  <c:v>250</c:v>
                </c:pt>
                <c:pt idx="3">
                  <c:v>38</c:v>
                </c:pt>
                <c:pt idx="4">
                  <c:v>19</c:v>
                </c:pt>
                <c:pt idx="5">
                  <c:v>12</c:v>
                </c:pt>
                <c:pt idx="6">
                  <c:v>434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76-E66D-42B3-AF87-63E610A1E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FEB!$A$3</c15:sqref>
                        </c15:formulaRef>
                      </c:ext>
                    </c:extLst>
                    <c:strCache>
                      <c:ptCount val="1"/>
                      <c:pt idx="0">
                        <c:v>WEEK 04 (2/05 - 2/11)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E66D-42B3-AF87-63E610A1E11E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E66D-42B3-AF87-63E610A1E11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E66D-42B3-AF87-63E610A1E11E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E66D-42B3-AF87-63E610A1E11E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E66D-42B3-AF87-63E610A1E11E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E66D-42B3-AF87-63E610A1E11E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E66D-42B3-AF87-63E610A1E11E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FEB!$B$2:$I$2</c15:sqref>
                        </c15:fullRef>
                        <c15:formulaRef>
                          <c15:sqref>FEB!$C$2:$I$2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FEB!$B$3:$I$3</c15:sqref>
                        </c15:fullRef>
                        <c15:formulaRef>
                          <c15:sqref>FEB!$C$3:$I$3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62</c:v>
                      </c:pt>
                      <c:pt idx="1">
                        <c:v>22</c:v>
                      </c:pt>
                      <c:pt idx="2">
                        <c:v>131</c:v>
                      </c:pt>
                      <c:pt idx="3">
                        <c:v>50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222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E66D-42B3-AF87-63E610A1E11E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FEB!$A$4</c15:sqref>
                        </c15:formulaRef>
                      </c:ext>
                    </c:extLst>
                    <c:strCache>
                      <c:ptCount val="1"/>
                      <c:pt idx="0">
                        <c:v>WEEK 05 (2/12 - 2/18)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E66D-42B3-AF87-63E610A1E11E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E66D-42B3-AF87-63E610A1E11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E66D-42B3-AF87-63E610A1E11E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5-E66D-42B3-AF87-63E610A1E11E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7-E66D-42B3-AF87-63E610A1E11E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9-E66D-42B3-AF87-63E610A1E11E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E66D-42B3-AF87-63E610A1E11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FEB!$B$2:$I$2</c15:sqref>
                        </c15:fullRef>
                        <c15:formulaRef>
                          <c15:sqref>FEB!$C$2:$I$2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FEB!$B$4:$I$4</c15:sqref>
                        </c15:fullRef>
                        <c15:formulaRef>
                          <c15:sqref>FEB!$C$4:$I$4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77</c:v>
                      </c:pt>
                      <c:pt idx="1">
                        <c:v>51</c:v>
                      </c:pt>
                      <c:pt idx="2">
                        <c:v>166</c:v>
                      </c:pt>
                      <c:pt idx="3">
                        <c:v>145</c:v>
                      </c:pt>
                      <c:pt idx="4">
                        <c:v>1</c:v>
                      </c:pt>
                      <c:pt idx="5">
                        <c:v>2</c:v>
                      </c:pt>
                      <c:pt idx="6">
                        <c:v>318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E66D-42B3-AF87-63E610A1E11E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FEB!$A$5</c15:sqref>
                        </c15:formulaRef>
                      </c:ext>
                    </c:extLst>
                    <c:strCache>
                      <c:ptCount val="1"/>
                      <c:pt idx="0">
                        <c:v>WEEK 06 (2/19 - 2/25)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E66D-42B3-AF87-63E610A1E11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E66D-42B3-AF87-63E610A1E11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E66D-42B3-AF87-63E610A1E11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4-E66D-42B3-AF87-63E610A1E11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6-E66D-42B3-AF87-63E610A1E11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8-E66D-42B3-AF87-63E610A1E11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E66D-42B3-AF87-63E610A1E11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FEB!$B$2:$I$2</c15:sqref>
                        </c15:fullRef>
                        <c15:formulaRef>
                          <c15:sqref>FEB!$C$2:$I$2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FEB!$B$5:$I$5</c15:sqref>
                        </c15:fullRef>
                        <c15:formulaRef>
                          <c15:sqref>FEB!$C$5:$I$5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25</c:v>
                      </c:pt>
                      <c:pt idx="1">
                        <c:v>36</c:v>
                      </c:pt>
                      <c:pt idx="2">
                        <c:v>144</c:v>
                      </c:pt>
                      <c:pt idx="3">
                        <c:v>26</c:v>
                      </c:pt>
                      <c:pt idx="4">
                        <c:v>6</c:v>
                      </c:pt>
                      <c:pt idx="5">
                        <c:v>1</c:v>
                      </c:pt>
                      <c:pt idx="6">
                        <c:v>199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E66D-42B3-AF87-63E610A1E11E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FEB!$A$6</c15:sqref>
                        </c15:formulaRef>
                      </c:ext>
                    </c:extLst>
                    <c:strCache>
                      <c:ptCount val="1"/>
                      <c:pt idx="0">
                        <c:v>WEEK 07 (2/26 - 3/03)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E66D-42B3-AF87-63E610A1E11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E66D-42B3-AF87-63E610A1E11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E66D-42B3-AF87-63E610A1E11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3-E66D-42B3-AF87-63E610A1E11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5-E66D-42B3-AF87-63E610A1E11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7-E66D-42B3-AF87-63E610A1E11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E66D-42B3-AF87-63E610A1E11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FEB!$B$2:$I$2</c15:sqref>
                        </c15:fullRef>
                        <c15:formulaRef>
                          <c15:sqref>FEB!$C$2:$I$2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FEB!$B$6:$I$6</c15:sqref>
                        </c15:fullRef>
                        <c15:formulaRef>
                          <c15:sqref>FEB!$C$6:$I$6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18</c:v>
                      </c:pt>
                      <c:pt idx="2">
                        <c:v>110</c:v>
                      </c:pt>
                      <c:pt idx="3">
                        <c:v>31</c:v>
                      </c:pt>
                      <c:pt idx="4">
                        <c:v>7</c:v>
                      </c:pt>
                      <c:pt idx="5">
                        <c:v>3</c:v>
                      </c:pt>
                      <c:pt idx="6">
                        <c:v>196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E66D-42B3-AF87-63E610A1E11E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FEB!$A$7</c15:sqref>
                        </c15:formulaRef>
                      </c:ext>
                    </c:extLst>
                    <c:strCache>
                      <c:ptCount val="1"/>
                      <c:pt idx="0">
                        <c:v>WEEK 08 (3/04 - 3/10)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E66D-42B3-AF87-63E610A1E11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E66D-42B3-AF87-63E610A1E11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E66D-42B3-AF87-63E610A1E11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2-E66D-42B3-AF87-63E610A1E11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4-E66D-42B3-AF87-63E610A1E11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6-E66D-42B3-AF87-63E610A1E11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E66D-42B3-AF87-63E610A1E11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FEB!$B$2:$I$2</c15:sqref>
                        </c15:fullRef>
                        <c15:formulaRef>
                          <c15:sqref>FEB!$C$2:$I$2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FEB!$B$7:$I$7</c15:sqref>
                        </c15:fullRef>
                        <c15:formulaRef>
                          <c15:sqref>FEB!$C$7:$I$7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33</c:v>
                      </c:pt>
                      <c:pt idx="1">
                        <c:v>5</c:v>
                      </c:pt>
                      <c:pt idx="2">
                        <c:v>56</c:v>
                      </c:pt>
                      <c:pt idx="3">
                        <c:v>23</c:v>
                      </c:pt>
                      <c:pt idx="4">
                        <c:v>3</c:v>
                      </c:pt>
                      <c:pt idx="5">
                        <c:v>3</c:v>
                      </c:pt>
                      <c:pt idx="6">
                        <c:v>125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E66D-42B3-AF87-63E610A1E11E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FEB!$A$8</c15:sqref>
                        </c15:formulaRef>
                      </c:ext>
                    </c:extLst>
                    <c:strCache>
                      <c:ptCount val="1"/>
                      <c:pt idx="0">
                        <c:v>WEEK 09 (3/11 - 3/17)</c:v>
                      </c:pt>
                    </c:strCache>
                  </c:strRef>
                </c:tx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B-E66D-42B3-AF87-63E610A1E11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FEB!$B$2:$I$2</c15:sqref>
                        </c15:fullRef>
                        <c15:formulaRef>
                          <c15:sqref>FEB!$C$2:$I$2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FEB!$B$8:$I$8</c15:sqref>
                        </c15:fullRef>
                        <c15:formulaRef>
                          <c15:sqref>FEB!$C$8:$I$8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45</c:v>
                      </c:pt>
                      <c:pt idx="1">
                        <c:v>139</c:v>
                      </c:pt>
                      <c:pt idx="2">
                        <c:v>291</c:v>
                      </c:pt>
                      <c:pt idx="3">
                        <c:v>87</c:v>
                      </c:pt>
                      <c:pt idx="4">
                        <c:v>10</c:v>
                      </c:pt>
                      <c:pt idx="5">
                        <c:v>14</c:v>
                      </c:pt>
                      <c:pt idx="6">
                        <c:v>572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C-E66D-42B3-AF87-63E610A1E11E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FEB!$A$9</c15:sqref>
                        </c15:formulaRef>
                      </c:ext>
                    </c:extLst>
                    <c:strCache>
                      <c:ptCount val="1"/>
                      <c:pt idx="0">
                        <c:v>WEEK 10 (3/18 - 3/23)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</c:spPr>
                  <c:extLst>
                    <c:ext xmlns:c16="http://schemas.microsoft.com/office/drawing/2014/chart" uri="{C3380CC4-5D6E-409C-BE32-E72D297353CC}">
                      <c16:uniqueId val="{00000001-E66D-42B3-AF87-63E610A1E11E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</c:spPr>
                  <c:extLst>
                    <c:ext xmlns:c16="http://schemas.microsoft.com/office/drawing/2014/chart" uri="{C3380CC4-5D6E-409C-BE32-E72D297353CC}">
                      <c16:uniqueId val="{00000003-E66D-42B3-AF87-63E610A1E11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</c:spPr>
                  <c:extLst>
                    <c:ext xmlns:c16="http://schemas.microsoft.com/office/drawing/2014/chart" uri="{C3380CC4-5D6E-409C-BE32-E72D297353CC}">
                      <c16:uniqueId val="{00000005-E66D-42B3-AF87-63E610A1E11E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</c:spPr>
                  <c:extLst>
                    <c:ext xmlns:c16="http://schemas.microsoft.com/office/drawing/2014/chart" uri="{C3380CC4-5D6E-409C-BE32-E72D297353CC}">
                      <c16:uniqueId val="{00000007-E66D-42B3-AF87-63E610A1E11E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</c:spPr>
                  <c:extLst>
                    <c:ext xmlns:c16="http://schemas.microsoft.com/office/drawing/2014/chart" uri="{C3380CC4-5D6E-409C-BE32-E72D297353CC}">
                      <c16:uniqueId val="{00000009-E66D-42B3-AF87-63E610A1E11E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</c:spPr>
                  <c:extLst>
                    <c:ext xmlns:c16="http://schemas.microsoft.com/office/drawing/2014/chart" uri="{C3380CC4-5D6E-409C-BE32-E72D297353CC}">
                      <c16:uniqueId val="{0000000B-E66D-42B3-AF87-63E610A1E11E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E66D-42B3-AF87-63E610A1E11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FEB!$B$2:$I$2</c15:sqref>
                        </c15:fullRef>
                        <c15:formulaRef>
                          <c15:sqref>FEB!$C$2:$I$2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FEB!$B$9:$I$9</c15:sqref>
                        </c15:fullRef>
                        <c15:formulaRef>
                          <c15:sqref>FEB!$C$9:$I$9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21</c:v>
                      </c:pt>
                      <c:pt idx="2">
                        <c:v>50</c:v>
                      </c:pt>
                      <c:pt idx="3">
                        <c:v>14</c:v>
                      </c:pt>
                      <c:pt idx="4">
                        <c:v>2</c:v>
                      </c:pt>
                      <c:pt idx="5">
                        <c:v>5</c:v>
                      </c:pt>
                      <c:pt idx="6">
                        <c:v>85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E66D-42B3-AF87-63E610A1E11E}"/>
                  </c:ext>
                </c:extLst>
              </c15:ser>
            </c15:filteredPieSeries>
            <c15:filteredPi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FEB!$A$10</c15:sqref>
                        </c15:formulaRef>
                      </c:ext>
                    </c:extLst>
                    <c:strCache>
                      <c:ptCount val="1"/>
                      <c:pt idx="0">
                        <c:v>WEEK 11 (3/25 - 3/31)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E-E66D-42B3-AF87-63E610A1E11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0-E66D-42B3-AF87-63E610A1E11E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2-E66D-42B3-AF87-63E610A1E11E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4-E66D-42B3-AF87-63E610A1E11E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6-E66D-42B3-AF87-63E610A1E11E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8-E66D-42B3-AF87-63E610A1E11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FEB!$B$2:$I$2</c15:sqref>
                        </c15:fullRef>
                        <c15:formulaRef>
                          <c15:sqref>FEB!$C$2:$I$2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FEB!$B$10:$I$10</c15:sqref>
                        </c15:fullRef>
                        <c15:formulaRef>
                          <c15:sqref>FEB!$C$10:$I$10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72</c:v>
                      </c:pt>
                      <c:pt idx="1">
                        <c:v>107</c:v>
                      </c:pt>
                      <c:pt idx="2">
                        <c:v>234</c:v>
                      </c:pt>
                      <c:pt idx="3">
                        <c:v>72</c:v>
                      </c:pt>
                      <c:pt idx="4">
                        <c:v>12</c:v>
                      </c:pt>
                      <c:pt idx="5">
                        <c:v>9</c:v>
                      </c:pt>
                      <c:pt idx="6">
                        <c:v>457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9-E66D-42B3-AF87-63E610A1E11E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2325114950858942E-2"/>
          <c:y val="0.89393509834095275"/>
          <c:w val="0.93379786710094659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Waste Sheets</a:t>
            </a:r>
          </a:p>
        </c:rich>
      </c:tx>
      <c:layout>
        <c:manualLayout>
          <c:xMode val="edge"/>
          <c:yMode val="edge"/>
          <c:x val="0.69488117901923452"/>
          <c:y val="0.808219178082191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923917114932364"/>
          <c:y val="0.26158891076115487"/>
          <c:w val="0.49962711566606555"/>
          <c:h val="0.67918077427821522"/>
        </c:manualLayout>
      </c:layout>
      <c:pieChart>
        <c:varyColors val="1"/>
        <c:ser>
          <c:idx val="0"/>
          <c:order val="0"/>
          <c:tx>
            <c:strRef>
              <c:f>'SW4'!$A$11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57C-4D3B-9A19-D308097D63D3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57C-4D3B-9A19-D308097D63D3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57C-4D3B-9A19-D308097D63D3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57C-4D3B-9A19-D308097D63D3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557C-4D3B-9A19-D308097D63D3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557C-4D3B-9A19-D308097D63D3}"/>
              </c:ext>
            </c:extLst>
          </c:dPt>
          <c:dLbls>
            <c:dLbl>
              <c:idx val="0"/>
              <c:layout>
                <c:manualLayout>
                  <c:x val="6.4607218847625589E-2"/>
                  <c:y val="-3.47833793503084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7C-4D3B-9A19-D308097D63D3}"/>
                </c:ext>
              </c:extLst>
            </c:dLbl>
            <c:dLbl>
              <c:idx val="1"/>
              <c:layout>
                <c:manualLayout>
                  <c:x val="6.0136951123914414E-2"/>
                  <c:y val="-4.22923228346457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7C-4D3B-9A19-D308097D63D3}"/>
                </c:ext>
              </c:extLst>
            </c:dLbl>
            <c:dLbl>
              <c:idx val="2"/>
              <c:layout>
                <c:manualLayout>
                  <c:x val="-7.4702886247877784E-2"/>
                  <c:y val="-8.6874409820585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7C-4D3B-9A19-D308097D63D3}"/>
                </c:ext>
              </c:extLst>
            </c:dLbl>
            <c:dLbl>
              <c:idx val="3"/>
              <c:layout>
                <c:manualLayout>
                  <c:x val="-0.22693450944350693"/>
                  <c:y val="0.1067173623844964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57C-4D3B-9A19-D308097D63D3}"/>
                </c:ext>
              </c:extLst>
            </c:dLbl>
            <c:dLbl>
              <c:idx val="4"/>
              <c:layout>
                <c:manualLayout>
                  <c:x val="-0.1813217048126938"/>
                  <c:y val="-4.910293747528134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57C-4D3B-9A19-D308097D63D3}"/>
                </c:ext>
              </c:extLst>
            </c:dLbl>
            <c:dLbl>
              <c:idx val="5"/>
              <c:layout>
                <c:manualLayout>
                  <c:x val="2.7502934804854728E-2"/>
                  <c:y val="-9.23713910761154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57C-4D3B-9A19-D308097D63D3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'SW4'!$C$10:$H$10</c:f>
              <c:strCache>
                <c:ptCount val="6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</c:strCache>
            </c:strRef>
          </c:cat>
          <c:val>
            <c:numRef>
              <c:f>'SW4'!$C$11:$H$11</c:f>
              <c:numCache>
                <c:formatCode>General</c:formatCode>
                <c:ptCount val="6"/>
                <c:pt idx="0">
                  <c:v>62</c:v>
                </c:pt>
                <c:pt idx="1">
                  <c:v>22</c:v>
                </c:pt>
                <c:pt idx="2">
                  <c:v>131</c:v>
                </c:pt>
                <c:pt idx="3">
                  <c:v>50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57C-4D3B-9A19-D308097D6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051731727943577"/>
          <c:y val="5.9580052493438333E-2"/>
          <c:w val="0.15883134912206856"/>
          <c:h val="0.28997228017971999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5786053681714851E-2"/>
          <c:y val="0.1416621923686073"/>
          <c:w val="0.91837563451776649"/>
          <c:h val="0.76661016949152538"/>
        </c:manualLayout>
      </c:layout>
      <c:pieChart>
        <c:varyColors val="1"/>
        <c:ser>
          <c:idx val="0"/>
          <c:order val="0"/>
          <c:tx>
            <c:strRef>
              <c:f>'SW4'!$A$3</c:f>
              <c:strCache>
                <c:ptCount val="1"/>
                <c:pt idx="0">
                  <c:v>Monday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78A-46C5-A75D-F4F289DA39BA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78A-46C5-A75D-F4F289DA39BA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78A-46C5-A75D-F4F289DA39BA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78A-46C5-A75D-F4F289DA39BA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78A-46C5-A75D-F4F289DA39BA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78A-46C5-A75D-F4F289DA39BA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378A-46C5-A75D-F4F289DA39BA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'SW4'!$B$2:$I$2</c15:sqref>
                  </c15:fullRef>
                </c:ext>
              </c:extLst>
              <c:f>'SW4'!$C$2:$I$2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'SW4'!$B$3:$I$3</c15:sqref>
                  </c15:fullRef>
                </c:ext>
              </c:extLst>
              <c:f>'SW4'!$C$3:$I$3</c:f>
              <c:numCache>
                <c:formatCode>General</c:formatCode>
                <c:ptCount val="7"/>
                <c:pt idx="0">
                  <c:v>2</c:v>
                </c:pt>
                <c:pt idx="1">
                  <c:v>0</c:v>
                </c:pt>
                <c:pt idx="2">
                  <c:v>19</c:v>
                </c:pt>
                <c:pt idx="3">
                  <c:v>4</c:v>
                </c:pt>
                <c:pt idx="4">
                  <c:v>0</c:v>
                </c:pt>
                <c:pt idx="5">
                  <c:v>1</c:v>
                </c:pt>
                <c:pt idx="6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78A-46C5-A75D-F4F289DA39BA}"/>
            </c:ext>
          </c:extLst>
        </c:ser>
        <c:ser>
          <c:idx val="1"/>
          <c:order val="1"/>
          <c:tx>
            <c:strRef>
              <c:f>'SW4'!$A$4</c:f>
              <c:strCache>
                <c:ptCount val="1"/>
                <c:pt idx="0">
                  <c:v>Tuesday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378A-46C5-A75D-F4F289DA39B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378A-46C5-A75D-F4F289DA39B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378A-46C5-A75D-F4F289DA39B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378A-46C5-A75D-F4F289DA39B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378A-46C5-A75D-F4F289DA39B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378A-46C5-A75D-F4F289DA39B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378A-46C5-A75D-F4F289DA39BA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'SW4'!$B$2:$I$2</c15:sqref>
                  </c15:fullRef>
                </c:ext>
              </c:extLst>
              <c:f>'SW4'!$C$2:$I$2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'SW4'!$B$4:$I$4</c15:sqref>
                  </c15:fullRef>
                </c:ext>
              </c:extLst>
              <c:f>'SW4'!$C$4:$I$4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11</c:v>
                </c:pt>
                <c:pt idx="3">
                  <c:v>5</c:v>
                </c:pt>
                <c:pt idx="4">
                  <c:v>0</c:v>
                </c:pt>
                <c:pt idx="5">
                  <c:v>0</c:v>
                </c:pt>
                <c:pt idx="6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378A-46C5-A75D-F4F289DA39BA}"/>
            </c:ext>
          </c:extLst>
        </c:ser>
        <c:ser>
          <c:idx val="2"/>
          <c:order val="2"/>
          <c:tx>
            <c:strRef>
              <c:f>'SW4'!$A$5</c:f>
              <c:strCache>
                <c:ptCount val="1"/>
                <c:pt idx="0">
                  <c:v>Wednesday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378A-46C5-A75D-F4F289DA39B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378A-46C5-A75D-F4F289DA39B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378A-46C5-A75D-F4F289DA39B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378A-46C5-A75D-F4F289DA39B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378A-46C5-A75D-F4F289DA39B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378A-46C5-A75D-F4F289DA39B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378A-46C5-A75D-F4F289DA39BA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'SW4'!$B$2:$I$2</c15:sqref>
                  </c15:fullRef>
                </c:ext>
              </c:extLst>
              <c:f>'SW4'!$C$2:$I$2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'SW4'!$B$5:$I$5</c15:sqref>
                  </c15:fullRef>
                </c:ext>
              </c:extLst>
              <c:f>'SW4'!$C$5:$I$5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20</c:v>
                </c:pt>
                <c:pt idx="3">
                  <c:v>7</c:v>
                </c:pt>
                <c:pt idx="4">
                  <c:v>0</c:v>
                </c:pt>
                <c:pt idx="5">
                  <c:v>0</c:v>
                </c:pt>
                <c:pt idx="6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378A-46C5-A75D-F4F289DA39BA}"/>
            </c:ext>
          </c:extLst>
        </c:ser>
        <c:ser>
          <c:idx val="3"/>
          <c:order val="3"/>
          <c:tx>
            <c:strRef>
              <c:f>'SW4'!$A$6</c:f>
              <c:strCache>
                <c:ptCount val="1"/>
                <c:pt idx="0">
                  <c:v>Thursday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E-378A-46C5-A75D-F4F289DA39B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0-378A-46C5-A75D-F4F289DA39B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2-378A-46C5-A75D-F4F289DA39B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378A-46C5-A75D-F4F289DA39B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6-378A-46C5-A75D-F4F289DA39B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8-378A-46C5-A75D-F4F289DA39B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A-378A-46C5-A75D-F4F289DA39BA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'SW4'!$B$2:$I$2</c15:sqref>
                  </c15:fullRef>
                </c:ext>
              </c:extLst>
              <c:f>'SW4'!$C$2:$I$2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'SW4'!$B$6:$I$6</c15:sqref>
                  </c15:fullRef>
                </c:ext>
              </c:extLst>
              <c:f>'SW4'!$C$6:$I$6</c:f>
              <c:numCache>
                <c:formatCode>General</c:formatCode>
                <c:ptCount val="7"/>
                <c:pt idx="0">
                  <c:v>10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378A-46C5-A75D-F4F289DA39BA}"/>
            </c:ext>
          </c:extLst>
        </c:ser>
        <c:ser>
          <c:idx val="4"/>
          <c:order val="4"/>
          <c:tx>
            <c:strRef>
              <c:f>'SW4'!$A$7</c:f>
              <c:strCache>
                <c:ptCount val="1"/>
                <c:pt idx="0">
                  <c:v>Friday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D-378A-46C5-A75D-F4F289DA39B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F-378A-46C5-A75D-F4F289DA39B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1-378A-46C5-A75D-F4F289DA39B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3-378A-46C5-A75D-F4F289DA39B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5-378A-46C5-A75D-F4F289DA39B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7-378A-46C5-A75D-F4F289DA39B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9-378A-46C5-A75D-F4F289DA39BA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'SW4'!$B$2:$I$2</c15:sqref>
                  </c15:fullRef>
                </c:ext>
              </c:extLst>
              <c:f>'SW4'!$C$2:$I$2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'SW4'!$B$7:$I$7</c15:sqref>
                  </c15:fullRef>
                </c:ext>
              </c:extLst>
              <c:f>'SW4'!$C$7:$I$7</c:f>
              <c:numCache>
                <c:formatCode>General</c:formatCode>
                <c:ptCount val="7"/>
                <c:pt idx="0">
                  <c:v>23</c:v>
                </c:pt>
                <c:pt idx="1">
                  <c:v>10</c:v>
                </c:pt>
                <c:pt idx="2">
                  <c:v>24</c:v>
                </c:pt>
                <c:pt idx="3">
                  <c:v>8</c:v>
                </c:pt>
                <c:pt idx="4">
                  <c:v>0</c:v>
                </c:pt>
                <c:pt idx="5">
                  <c:v>0</c:v>
                </c:pt>
                <c:pt idx="6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A-378A-46C5-A75D-F4F289DA39BA}"/>
            </c:ext>
          </c:extLst>
        </c:ser>
        <c:ser>
          <c:idx val="5"/>
          <c:order val="5"/>
          <c:tx>
            <c:strRef>
              <c:f>'SW4'!$A$8</c:f>
              <c:strCache>
                <c:ptCount val="1"/>
                <c:pt idx="0">
                  <c:v>Saturday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C-378A-46C5-A75D-F4F289DA39B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E-378A-46C5-A75D-F4F289DA39B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0-378A-46C5-A75D-F4F289DA39B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2-378A-46C5-A75D-F4F289DA39B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4-378A-46C5-A75D-F4F289DA39B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6-378A-46C5-A75D-F4F289DA39B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8-378A-46C5-A75D-F4F289DA39BA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'SW4'!$B$2:$I$2</c15:sqref>
                  </c15:fullRef>
                </c:ext>
              </c:extLst>
              <c:f>'SW4'!$C$2:$I$2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'SW4'!$B$8:$I$8</c15:sqref>
                  </c15:fullRef>
                </c:ext>
              </c:extLst>
              <c:f>'SW4'!$C$8:$I$8</c:f>
              <c:numCache>
                <c:formatCode>General</c:formatCode>
                <c:ptCount val="7"/>
                <c:pt idx="0">
                  <c:v>27</c:v>
                </c:pt>
                <c:pt idx="1">
                  <c:v>7</c:v>
                </c:pt>
                <c:pt idx="2">
                  <c:v>36</c:v>
                </c:pt>
                <c:pt idx="3">
                  <c:v>23</c:v>
                </c:pt>
                <c:pt idx="4">
                  <c:v>0</c:v>
                </c:pt>
                <c:pt idx="5">
                  <c:v>0</c:v>
                </c:pt>
                <c:pt idx="6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9-378A-46C5-A75D-F4F289DA39BA}"/>
            </c:ext>
          </c:extLst>
        </c:ser>
        <c:ser>
          <c:idx val="6"/>
          <c:order val="6"/>
          <c:tx>
            <c:strRef>
              <c:f>'SW4'!$A$9</c:f>
              <c:strCache>
                <c:ptCount val="1"/>
                <c:pt idx="0">
                  <c:v>Sunday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B-378A-46C5-A75D-F4F289DA39B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D-378A-46C5-A75D-F4F289DA39B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F-378A-46C5-A75D-F4F289DA39B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1-378A-46C5-A75D-F4F289DA39B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3-378A-46C5-A75D-F4F289DA39B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5-378A-46C5-A75D-F4F289DA39B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7-378A-46C5-A75D-F4F289DA39BA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'SW4'!$B$2:$I$2</c15:sqref>
                  </c15:fullRef>
                </c:ext>
              </c:extLst>
              <c:f>'SW4'!$C$2:$I$2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'SW4'!$B$9:$I$9</c15:sqref>
                  </c15:fullRef>
                </c:ext>
              </c:extLst>
              <c:f>'SW4'!$C$9:$I$9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18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8-378A-46C5-A75D-F4F289DA3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832925175377826E-2"/>
          <c:y val="0.88822896424680153"/>
          <c:w val="0.92561199301415709"/>
          <c:h val="7.7534231188291197E-2"/>
        </c:manualLayout>
      </c:layout>
      <c:overlay val="0"/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lang="en-US"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TUE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1"/>
          <c:order val="1"/>
          <c:tx>
            <c:strRef>
              <c:f>'SW4'!$A$4</c:f>
              <c:strCache>
                <c:ptCount val="1"/>
                <c:pt idx="0">
                  <c:v>Tuesday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CF0-4EE8-97C8-785E420F29E3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CF0-4EE8-97C8-785E420F29E3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CF0-4EE8-97C8-785E420F29E3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CF0-4EE8-97C8-785E420F29E3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CF0-4EE8-97C8-785E420F29E3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CF0-4EE8-97C8-785E420F29E3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3CF0-4EE8-97C8-785E420F29E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'SW4'!$B$2:$I$2</c15:sqref>
                  </c15:fullRef>
                </c:ext>
              </c:extLst>
              <c:f>'SW4'!$C$2:$I$2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'SW4'!$B$4:$I$4</c15:sqref>
                  </c15:fullRef>
                </c:ext>
              </c:extLst>
              <c:f>'SW4'!$C$4:$I$4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11</c:v>
                </c:pt>
                <c:pt idx="3">
                  <c:v>5</c:v>
                </c:pt>
                <c:pt idx="4">
                  <c:v>0</c:v>
                </c:pt>
                <c:pt idx="5">
                  <c:v>0</c:v>
                </c:pt>
                <c:pt idx="6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CF0-4EE8-97C8-785E420F2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'SW4'!$A$3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3CF0-4EE8-97C8-785E420F29E3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3CF0-4EE8-97C8-785E420F29E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3CF0-4EE8-97C8-785E420F29E3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3CF0-4EE8-97C8-785E420F29E3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3CF0-4EE8-97C8-785E420F29E3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3CF0-4EE8-97C8-785E420F29E3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3CF0-4EE8-97C8-785E420F29E3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'SW4'!$B$3:$I$3</c15:sqref>
                        </c15:fullRef>
                        <c15:formulaRef>
                          <c15:sqref>'SW4'!$C$3:$I$3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</c:v>
                      </c:pt>
                      <c:pt idx="1">
                        <c:v>0</c:v>
                      </c:pt>
                      <c:pt idx="2">
                        <c:v>19</c:v>
                      </c:pt>
                      <c:pt idx="3">
                        <c:v>4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17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3CF0-4EE8-97C8-785E420F29E3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'SW4'!$A$5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3CF0-4EE8-97C8-785E420F29E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3CF0-4EE8-97C8-785E420F29E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3CF0-4EE8-97C8-785E420F29E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3CF0-4EE8-97C8-785E420F29E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3CF0-4EE8-97C8-785E420F29E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3CF0-4EE8-97C8-785E420F29E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3CF0-4EE8-97C8-785E420F29E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'SW4'!$B$5:$I$5</c15:sqref>
                        </c15:fullRef>
                        <c15:formulaRef>
                          <c15:sqref>'SW4'!$C$5:$I$5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</c:v>
                      </c:pt>
                      <c:pt idx="2">
                        <c:v>20</c:v>
                      </c:pt>
                      <c:pt idx="3">
                        <c:v>7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3CF0-4EE8-97C8-785E420F29E3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'SW4'!$A$6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3CF0-4EE8-97C8-785E420F29E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3CF0-4EE8-97C8-785E420F29E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3CF0-4EE8-97C8-785E420F29E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3CF0-4EE8-97C8-785E420F29E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3CF0-4EE8-97C8-785E420F29E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3CF0-4EE8-97C8-785E420F29E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3CF0-4EE8-97C8-785E420F29E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'SW4'!$B$6:$I$6</c15:sqref>
                        </c15:fullRef>
                        <c15:formulaRef>
                          <c15:sqref>'SW4'!$C$6:$I$6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10</c:v>
                      </c:pt>
                      <c:pt idx="1">
                        <c:v>0</c:v>
                      </c:pt>
                      <c:pt idx="2">
                        <c:v>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12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3CF0-4EE8-97C8-785E420F29E3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'SW4'!$A$7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3CF0-4EE8-97C8-785E420F29E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3CF0-4EE8-97C8-785E420F29E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3CF0-4EE8-97C8-785E420F29E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3CF0-4EE8-97C8-785E420F29E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3CF0-4EE8-97C8-785E420F29E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3CF0-4EE8-97C8-785E420F29E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3CF0-4EE8-97C8-785E420F29E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'SW4'!$B$7:$I$7</c15:sqref>
                        </c15:fullRef>
                        <c15:formulaRef>
                          <c15:sqref>'SW4'!$C$7:$I$7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23</c:v>
                      </c:pt>
                      <c:pt idx="1">
                        <c:v>10</c:v>
                      </c:pt>
                      <c:pt idx="2">
                        <c:v>24</c:v>
                      </c:pt>
                      <c:pt idx="3">
                        <c:v>8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50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3CF0-4EE8-97C8-785E420F29E3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'SW4'!$A$8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3CF0-4EE8-97C8-785E420F29E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3CF0-4EE8-97C8-785E420F29E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3CF0-4EE8-97C8-785E420F29E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3CF0-4EE8-97C8-785E420F29E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3CF0-4EE8-97C8-785E420F29E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3CF0-4EE8-97C8-785E420F29E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3CF0-4EE8-97C8-785E420F29E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'SW4'!$B$8:$I$8</c15:sqref>
                        </c15:fullRef>
                        <c15:formulaRef>
                          <c15:sqref>'SW4'!$C$8:$I$8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27</c:v>
                      </c:pt>
                      <c:pt idx="1">
                        <c:v>7</c:v>
                      </c:pt>
                      <c:pt idx="2">
                        <c:v>36</c:v>
                      </c:pt>
                      <c:pt idx="3">
                        <c:v>23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85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3CF0-4EE8-97C8-785E420F29E3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'SW4'!$A$9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3CF0-4EE8-97C8-785E420F29E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3CF0-4EE8-97C8-785E420F29E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3CF0-4EE8-97C8-785E420F29E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3CF0-4EE8-97C8-785E420F29E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3CF0-4EE8-97C8-785E420F29E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3CF0-4EE8-97C8-785E420F29E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3CF0-4EE8-97C8-785E420F29E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'SW4'!$B$9:$I$9</c15:sqref>
                        </c15:fullRef>
                        <c15:formulaRef>
                          <c15:sqref>'SW4'!$C$9:$I$9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18</c:v>
                      </c:pt>
                      <c:pt idx="3">
                        <c:v>3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31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3CF0-4EE8-97C8-785E420F29E3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579908280695685E-2"/>
          <c:y val="0.89393509834095275"/>
          <c:w val="0.96351417611260126"/>
          <c:h val="7.1828097094139981E-2"/>
        </c:manualLayout>
      </c:layout>
      <c:overlay val="0"/>
      <c:spPr>
        <a:solidFill>
          <a:schemeClr val="bg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WED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2"/>
          <c:order val="2"/>
          <c:tx>
            <c:strRef>
              <c:f>'SW4'!$A$5</c:f>
              <c:strCache>
                <c:ptCount val="1"/>
                <c:pt idx="0">
                  <c:v>Wednesday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05A-4429-AF1C-8D021E34BE8C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05A-4429-AF1C-8D021E34BE8C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05A-4429-AF1C-8D021E34BE8C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05A-4429-AF1C-8D021E34BE8C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05A-4429-AF1C-8D021E34BE8C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05A-4429-AF1C-8D021E34BE8C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05A-4429-AF1C-8D021E34BE8C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'SW4'!$B$2:$I$2</c15:sqref>
                  </c15:fullRef>
                </c:ext>
              </c:extLst>
              <c:f>'SW4'!$C$2:$I$2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'SW4'!$B$5:$I$5</c15:sqref>
                  </c15:fullRef>
                </c:ext>
              </c:extLst>
              <c:f>'SW4'!$C$5:$I$5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20</c:v>
                </c:pt>
                <c:pt idx="3">
                  <c:v>7</c:v>
                </c:pt>
                <c:pt idx="4">
                  <c:v>0</c:v>
                </c:pt>
                <c:pt idx="5">
                  <c:v>0</c:v>
                </c:pt>
                <c:pt idx="6">
                  <c:v>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605A-4429-AF1C-8D021E34B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'SW4'!$A$3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605A-4429-AF1C-8D021E34BE8C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605A-4429-AF1C-8D021E34BE8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605A-4429-AF1C-8D021E34BE8C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605A-4429-AF1C-8D021E34BE8C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605A-4429-AF1C-8D021E34BE8C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605A-4429-AF1C-8D021E34BE8C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605A-4429-AF1C-8D021E34BE8C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'SW4'!$B$3:$I$3</c15:sqref>
                        </c15:fullRef>
                        <c15:formulaRef>
                          <c15:sqref>'SW4'!$C$3:$I$3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</c:v>
                      </c:pt>
                      <c:pt idx="1">
                        <c:v>0</c:v>
                      </c:pt>
                      <c:pt idx="2">
                        <c:v>19</c:v>
                      </c:pt>
                      <c:pt idx="3">
                        <c:v>4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17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605A-4429-AF1C-8D021E34BE8C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'SW4'!$A$4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605A-4429-AF1C-8D021E34BE8C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605A-4429-AF1C-8D021E34BE8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605A-4429-AF1C-8D021E34BE8C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605A-4429-AF1C-8D021E34BE8C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605A-4429-AF1C-8D021E34BE8C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605A-4429-AF1C-8D021E34BE8C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605A-4429-AF1C-8D021E34BE8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'SW4'!$B$4:$I$4</c15:sqref>
                        </c15:fullRef>
                        <c15:formulaRef>
                          <c15:sqref>'SW4'!$C$4:$I$4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</c:v>
                      </c:pt>
                      <c:pt idx="2">
                        <c:v>11</c:v>
                      </c:pt>
                      <c:pt idx="3">
                        <c:v>5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18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605A-4429-AF1C-8D021E34BE8C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'SW4'!$A$6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605A-4429-AF1C-8D021E34BE8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605A-4429-AF1C-8D021E34BE8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605A-4429-AF1C-8D021E34BE8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605A-4429-AF1C-8D021E34BE8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605A-4429-AF1C-8D021E34BE8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605A-4429-AF1C-8D021E34BE8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605A-4429-AF1C-8D021E34BE8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'SW4'!$B$6:$I$6</c15:sqref>
                        </c15:fullRef>
                        <c15:formulaRef>
                          <c15:sqref>'SW4'!$C$6:$I$6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10</c:v>
                      </c:pt>
                      <c:pt idx="1">
                        <c:v>0</c:v>
                      </c:pt>
                      <c:pt idx="2">
                        <c:v>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12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605A-4429-AF1C-8D021E34BE8C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'SW4'!$A$7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605A-4429-AF1C-8D021E34BE8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605A-4429-AF1C-8D021E34BE8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605A-4429-AF1C-8D021E34BE8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605A-4429-AF1C-8D021E34BE8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605A-4429-AF1C-8D021E34BE8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605A-4429-AF1C-8D021E34BE8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605A-4429-AF1C-8D021E34BE8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'SW4'!$B$7:$I$7</c15:sqref>
                        </c15:fullRef>
                        <c15:formulaRef>
                          <c15:sqref>'SW4'!$C$7:$I$7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23</c:v>
                      </c:pt>
                      <c:pt idx="1">
                        <c:v>10</c:v>
                      </c:pt>
                      <c:pt idx="2">
                        <c:v>24</c:v>
                      </c:pt>
                      <c:pt idx="3">
                        <c:v>8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50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605A-4429-AF1C-8D021E34BE8C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'SW4'!$A$8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605A-4429-AF1C-8D021E34BE8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605A-4429-AF1C-8D021E34BE8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605A-4429-AF1C-8D021E34BE8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605A-4429-AF1C-8D021E34BE8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605A-4429-AF1C-8D021E34BE8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605A-4429-AF1C-8D021E34BE8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605A-4429-AF1C-8D021E34BE8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'SW4'!$B$8:$I$8</c15:sqref>
                        </c15:fullRef>
                        <c15:formulaRef>
                          <c15:sqref>'SW4'!$C$8:$I$8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27</c:v>
                      </c:pt>
                      <c:pt idx="1">
                        <c:v>7</c:v>
                      </c:pt>
                      <c:pt idx="2">
                        <c:v>36</c:v>
                      </c:pt>
                      <c:pt idx="3">
                        <c:v>23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85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605A-4429-AF1C-8D021E34BE8C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'SW4'!$A$9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605A-4429-AF1C-8D021E34BE8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605A-4429-AF1C-8D021E34BE8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605A-4429-AF1C-8D021E34BE8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605A-4429-AF1C-8D021E34BE8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605A-4429-AF1C-8D021E34BE8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605A-4429-AF1C-8D021E34BE8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605A-4429-AF1C-8D021E34BE8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'SW4'!$B$9:$I$9</c15:sqref>
                        </c15:fullRef>
                        <c15:formulaRef>
                          <c15:sqref>'SW4'!$C$9:$I$9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18</c:v>
                      </c:pt>
                      <c:pt idx="3">
                        <c:v>3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31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605A-4429-AF1C-8D021E34BE8C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539009546883594E-3"/>
          <c:y val="0.89393509834095275"/>
          <c:w val="0.97084018343860845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THU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5794713963179707"/>
          <c:w val="0.91837563451776649"/>
          <c:h val="0.76661016949152538"/>
        </c:manualLayout>
      </c:layout>
      <c:pieChart>
        <c:varyColors val="1"/>
        <c:ser>
          <c:idx val="3"/>
          <c:order val="3"/>
          <c:tx>
            <c:strRef>
              <c:f>'SW4'!$A$6</c:f>
              <c:strCache>
                <c:ptCount val="1"/>
                <c:pt idx="0">
                  <c:v>Thursday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31A-4B3F-BE57-211C254393D2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31A-4B3F-BE57-211C254393D2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31A-4B3F-BE57-211C254393D2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31A-4B3F-BE57-211C254393D2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31A-4B3F-BE57-211C254393D2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31A-4B3F-BE57-211C254393D2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31A-4B3F-BE57-211C254393D2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'SW4'!$B$2:$I$2</c15:sqref>
                  </c15:fullRef>
                </c:ext>
              </c:extLst>
              <c:f>'SW4'!$C$2:$I$2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'SW4'!$B$6:$I$6</c15:sqref>
                  </c15:fullRef>
                </c:ext>
              </c:extLst>
              <c:f>'SW4'!$C$6:$I$6</c:f>
              <c:numCache>
                <c:formatCode>General</c:formatCode>
                <c:ptCount val="7"/>
                <c:pt idx="0">
                  <c:v>10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D31A-4B3F-BE57-211C25439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'SW4'!$A$3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D31A-4B3F-BE57-211C254393D2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D31A-4B3F-BE57-211C254393D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D31A-4B3F-BE57-211C254393D2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D31A-4B3F-BE57-211C254393D2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D31A-4B3F-BE57-211C254393D2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D31A-4B3F-BE57-211C254393D2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D31A-4B3F-BE57-211C254393D2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'SW4'!$B$3:$I$3</c15:sqref>
                        </c15:fullRef>
                        <c15:formulaRef>
                          <c15:sqref>'SW4'!$C$3:$I$3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</c:v>
                      </c:pt>
                      <c:pt idx="1">
                        <c:v>0</c:v>
                      </c:pt>
                      <c:pt idx="2">
                        <c:v>19</c:v>
                      </c:pt>
                      <c:pt idx="3">
                        <c:v>4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17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D31A-4B3F-BE57-211C254393D2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'SW4'!$A$4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D31A-4B3F-BE57-211C254393D2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D31A-4B3F-BE57-211C254393D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D31A-4B3F-BE57-211C254393D2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D31A-4B3F-BE57-211C254393D2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D31A-4B3F-BE57-211C254393D2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D31A-4B3F-BE57-211C254393D2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D31A-4B3F-BE57-211C254393D2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'SW4'!$B$4:$I$4</c15:sqref>
                        </c15:fullRef>
                        <c15:formulaRef>
                          <c15:sqref>'SW4'!$C$4:$I$4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</c:v>
                      </c:pt>
                      <c:pt idx="2">
                        <c:v>11</c:v>
                      </c:pt>
                      <c:pt idx="3">
                        <c:v>5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18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D31A-4B3F-BE57-211C254393D2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'SW4'!$A$5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D31A-4B3F-BE57-211C254393D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D31A-4B3F-BE57-211C254393D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D31A-4B3F-BE57-211C254393D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D31A-4B3F-BE57-211C254393D2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D31A-4B3F-BE57-211C254393D2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D31A-4B3F-BE57-211C254393D2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D31A-4B3F-BE57-211C254393D2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'SW4'!$B$5:$I$5</c15:sqref>
                        </c15:fullRef>
                        <c15:formulaRef>
                          <c15:sqref>'SW4'!$C$5:$I$5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</c:v>
                      </c:pt>
                      <c:pt idx="2">
                        <c:v>20</c:v>
                      </c:pt>
                      <c:pt idx="3">
                        <c:v>7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D31A-4B3F-BE57-211C254393D2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'SW4'!$A$7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D31A-4B3F-BE57-211C254393D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D31A-4B3F-BE57-211C254393D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D31A-4B3F-BE57-211C254393D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D31A-4B3F-BE57-211C254393D2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D31A-4B3F-BE57-211C254393D2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D31A-4B3F-BE57-211C254393D2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D31A-4B3F-BE57-211C254393D2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'SW4'!$B$7:$I$7</c15:sqref>
                        </c15:fullRef>
                        <c15:formulaRef>
                          <c15:sqref>'SW4'!$C$7:$I$7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23</c:v>
                      </c:pt>
                      <c:pt idx="1">
                        <c:v>10</c:v>
                      </c:pt>
                      <c:pt idx="2">
                        <c:v>24</c:v>
                      </c:pt>
                      <c:pt idx="3">
                        <c:v>8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50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D31A-4B3F-BE57-211C254393D2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'SW4'!$A$8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D31A-4B3F-BE57-211C254393D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D31A-4B3F-BE57-211C254393D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D31A-4B3F-BE57-211C254393D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D31A-4B3F-BE57-211C254393D2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D31A-4B3F-BE57-211C254393D2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D31A-4B3F-BE57-211C254393D2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D31A-4B3F-BE57-211C254393D2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'SW4'!$B$8:$I$8</c15:sqref>
                        </c15:fullRef>
                        <c15:formulaRef>
                          <c15:sqref>'SW4'!$C$8:$I$8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27</c:v>
                      </c:pt>
                      <c:pt idx="1">
                        <c:v>7</c:v>
                      </c:pt>
                      <c:pt idx="2">
                        <c:v>36</c:v>
                      </c:pt>
                      <c:pt idx="3">
                        <c:v>23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85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D31A-4B3F-BE57-211C254393D2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'SW4'!$A$9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D31A-4B3F-BE57-211C254393D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D31A-4B3F-BE57-211C254393D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D31A-4B3F-BE57-211C254393D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D31A-4B3F-BE57-211C254393D2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D31A-4B3F-BE57-211C254393D2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D31A-4B3F-BE57-211C254393D2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D31A-4B3F-BE57-211C254393D2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'SW4'!$B$9:$I$9</c15:sqref>
                        </c15:fullRef>
                        <c15:formulaRef>
                          <c15:sqref>'SW4'!$C$9:$I$9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18</c:v>
                      </c:pt>
                      <c:pt idx="3">
                        <c:v>3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31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D31A-4B3F-BE57-211C254393D2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8822896424680153"/>
          <c:w val="0.85937612460234059"/>
          <c:h val="7.7534231188291197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week</a:t>
            </a:r>
            <a:r>
              <a:rPr lang="en-US" baseline="0"/>
              <a:t> 04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5786053681714851E-2"/>
          <c:y val="0.1416621923686073"/>
          <c:w val="0.91837563451776649"/>
          <c:h val="0.76661016949152538"/>
        </c:manualLayout>
      </c:layout>
      <c:pieChart>
        <c:varyColors val="1"/>
        <c:ser>
          <c:idx val="0"/>
          <c:order val="0"/>
          <c:tx>
            <c:strRef>
              <c:f>FEB!$A$3</c:f>
              <c:strCache>
                <c:ptCount val="1"/>
                <c:pt idx="0">
                  <c:v>WEEK 04 (2/05 - 2/11)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F15-4E9F-9BAB-66C5BA5596A6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F15-4E9F-9BAB-66C5BA5596A6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F15-4E9F-9BAB-66C5BA5596A6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F15-4E9F-9BAB-66C5BA5596A6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F15-4E9F-9BAB-66C5BA5596A6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F15-4E9F-9BAB-66C5BA5596A6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F15-4E9F-9BAB-66C5BA5596A6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FEB!$B$2:$I$2</c15:sqref>
                  </c15:fullRef>
                </c:ext>
              </c:extLst>
              <c:f>FEB!$C$2:$I$2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FEB!$B$3:$I$3</c15:sqref>
                  </c15:fullRef>
                </c:ext>
              </c:extLst>
              <c:f>FEB!$C$3:$I$3</c:f>
              <c:numCache>
                <c:formatCode>General</c:formatCode>
                <c:ptCount val="7"/>
                <c:pt idx="0">
                  <c:v>62</c:v>
                </c:pt>
                <c:pt idx="1">
                  <c:v>22</c:v>
                </c:pt>
                <c:pt idx="2">
                  <c:v>131</c:v>
                </c:pt>
                <c:pt idx="3">
                  <c:v>50</c:v>
                </c:pt>
                <c:pt idx="4">
                  <c:v>0</c:v>
                </c:pt>
                <c:pt idx="5">
                  <c:v>1</c:v>
                </c:pt>
                <c:pt idx="6">
                  <c:v>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F15-4E9F-9BAB-66C5BA5596A6}"/>
            </c:ext>
          </c:extLst>
        </c:ser>
        <c:ser>
          <c:idx val="1"/>
          <c:order val="1"/>
          <c:tx>
            <c:strRef>
              <c:f>FEB!$A$4</c:f>
              <c:strCache>
                <c:ptCount val="1"/>
                <c:pt idx="0">
                  <c:v>WEEK 05 (2/12 - 2/18)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2F15-4E9F-9BAB-66C5BA5596A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2F15-4E9F-9BAB-66C5BA5596A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2F15-4E9F-9BAB-66C5BA5596A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2F15-4E9F-9BAB-66C5BA5596A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2F15-4E9F-9BAB-66C5BA5596A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2F15-4E9F-9BAB-66C5BA5596A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2F15-4E9F-9BAB-66C5BA5596A6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FEB!$B$2:$I$2</c15:sqref>
                  </c15:fullRef>
                </c:ext>
              </c:extLst>
              <c:f>FEB!$C$2:$I$2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FEB!$B$4:$I$4</c15:sqref>
                  </c15:fullRef>
                </c:ext>
              </c:extLst>
              <c:f>FEB!$C$4:$I$4</c:f>
              <c:numCache>
                <c:formatCode>General</c:formatCode>
                <c:ptCount val="7"/>
                <c:pt idx="0">
                  <c:v>77</c:v>
                </c:pt>
                <c:pt idx="1">
                  <c:v>51</c:v>
                </c:pt>
                <c:pt idx="2">
                  <c:v>166</c:v>
                </c:pt>
                <c:pt idx="3">
                  <c:v>145</c:v>
                </c:pt>
                <c:pt idx="4">
                  <c:v>1</c:v>
                </c:pt>
                <c:pt idx="5">
                  <c:v>2</c:v>
                </c:pt>
                <c:pt idx="6">
                  <c:v>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2F15-4E9F-9BAB-66C5BA5596A6}"/>
            </c:ext>
          </c:extLst>
        </c:ser>
        <c:ser>
          <c:idx val="2"/>
          <c:order val="2"/>
          <c:tx>
            <c:strRef>
              <c:f>FEB!$A$5</c:f>
              <c:strCache>
                <c:ptCount val="1"/>
                <c:pt idx="0">
                  <c:v>WEEK 06 (2/19 - 2/25)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2F15-4E9F-9BAB-66C5BA5596A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2F15-4E9F-9BAB-66C5BA5596A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2F15-4E9F-9BAB-66C5BA5596A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2F15-4E9F-9BAB-66C5BA5596A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2F15-4E9F-9BAB-66C5BA5596A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2F15-4E9F-9BAB-66C5BA5596A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2F15-4E9F-9BAB-66C5BA5596A6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FEB!$B$2:$I$2</c15:sqref>
                  </c15:fullRef>
                </c:ext>
              </c:extLst>
              <c:f>FEB!$C$2:$I$2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FEB!$B$5:$I$5</c15:sqref>
                  </c15:fullRef>
                </c:ext>
              </c:extLst>
              <c:f>FEB!$C$5:$I$5</c:f>
              <c:numCache>
                <c:formatCode>General</c:formatCode>
                <c:ptCount val="7"/>
                <c:pt idx="0">
                  <c:v>25</c:v>
                </c:pt>
                <c:pt idx="1">
                  <c:v>36</c:v>
                </c:pt>
                <c:pt idx="2">
                  <c:v>144</c:v>
                </c:pt>
                <c:pt idx="3">
                  <c:v>26</c:v>
                </c:pt>
                <c:pt idx="4">
                  <c:v>6</c:v>
                </c:pt>
                <c:pt idx="5">
                  <c:v>1</c:v>
                </c:pt>
                <c:pt idx="6">
                  <c:v>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2F15-4E9F-9BAB-66C5BA5596A6}"/>
            </c:ext>
          </c:extLst>
        </c:ser>
        <c:ser>
          <c:idx val="3"/>
          <c:order val="3"/>
          <c:tx>
            <c:strRef>
              <c:f>FEB!$A$6</c:f>
              <c:strCache>
                <c:ptCount val="1"/>
                <c:pt idx="0">
                  <c:v>WEEK 07 (2/26 - 3/03)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E-2F15-4E9F-9BAB-66C5BA5596A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0-2F15-4E9F-9BAB-66C5BA5596A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2-2F15-4E9F-9BAB-66C5BA5596A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2F15-4E9F-9BAB-66C5BA5596A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6-2F15-4E9F-9BAB-66C5BA5596A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8-2F15-4E9F-9BAB-66C5BA5596A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A-2F15-4E9F-9BAB-66C5BA5596A6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FEB!$B$2:$I$2</c15:sqref>
                  </c15:fullRef>
                </c:ext>
              </c:extLst>
              <c:f>FEB!$C$2:$I$2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FEB!$B$6:$I$6</c15:sqref>
                  </c15:fullRef>
                </c:ext>
              </c:extLst>
              <c:f>FEB!$C$6:$I$6</c:f>
              <c:numCache>
                <c:formatCode>General</c:formatCode>
                <c:ptCount val="7"/>
                <c:pt idx="0">
                  <c:v>0</c:v>
                </c:pt>
                <c:pt idx="1">
                  <c:v>18</c:v>
                </c:pt>
                <c:pt idx="2">
                  <c:v>110</c:v>
                </c:pt>
                <c:pt idx="3">
                  <c:v>31</c:v>
                </c:pt>
                <c:pt idx="4">
                  <c:v>7</c:v>
                </c:pt>
                <c:pt idx="5">
                  <c:v>3</c:v>
                </c:pt>
                <c:pt idx="6">
                  <c:v>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2F15-4E9F-9BAB-66C5BA5596A6}"/>
            </c:ext>
          </c:extLst>
        </c:ser>
        <c:ser>
          <c:idx val="4"/>
          <c:order val="4"/>
          <c:tx>
            <c:strRef>
              <c:f>FEB!$A$7</c:f>
              <c:strCache>
                <c:ptCount val="1"/>
                <c:pt idx="0">
                  <c:v>WEEK 08 (3/04 - 3/10)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D-2F15-4E9F-9BAB-66C5BA5596A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F-2F15-4E9F-9BAB-66C5BA5596A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1-2F15-4E9F-9BAB-66C5BA5596A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3-2F15-4E9F-9BAB-66C5BA5596A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5-2F15-4E9F-9BAB-66C5BA5596A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7-2F15-4E9F-9BAB-66C5BA5596A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9-2F15-4E9F-9BAB-66C5BA5596A6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FEB!$B$2:$I$2</c15:sqref>
                  </c15:fullRef>
                </c:ext>
              </c:extLst>
              <c:f>FEB!$C$2:$I$2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FEB!$B$7:$I$7</c15:sqref>
                  </c15:fullRef>
                </c:ext>
              </c:extLst>
              <c:f>FEB!$C$7:$I$7</c:f>
              <c:numCache>
                <c:formatCode>General</c:formatCode>
                <c:ptCount val="7"/>
                <c:pt idx="0">
                  <c:v>33</c:v>
                </c:pt>
                <c:pt idx="1">
                  <c:v>5</c:v>
                </c:pt>
                <c:pt idx="2">
                  <c:v>56</c:v>
                </c:pt>
                <c:pt idx="3">
                  <c:v>23</c:v>
                </c:pt>
                <c:pt idx="4">
                  <c:v>3</c:v>
                </c:pt>
                <c:pt idx="5">
                  <c:v>3</c:v>
                </c:pt>
                <c:pt idx="6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A-2F15-4E9F-9BAB-66C5BA5596A6}"/>
            </c:ext>
          </c:extLst>
        </c:ser>
        <c:ser>
          <c:idx val="5"/>
          <c:order val="5"/>
          <c:tx>
            <c:strRef>
              <c:f>FEB!$A$10</c:f>
              <c:strCache>
                <c:ptCount val="1"/>
                <c:pt idx="0">
                  <c:v>WEEK 11 (3/25 - 3/31)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C-2F15-4E9F-9BAB-66C5BA5596A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E-2F15-4E9F-9BAB-66C5BA5596A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0-2F15-4E9F-9BAB-66C5BA5596A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2-2F15-4E9F-9BAB-66C5BA5596A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4-2F15-4E9F-9BAB-66C5BA5596A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6-2F15-4E9F-9BAB-66C5BA5596A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8-2F15-4E9F-9BAB-66C5BA5596A6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FEB!$B$2:$I$2</c15:sqref>
                  </c15:fullRef>
                </c:ext>
              </c:extLst>
              <c:f>FEB!$C$2:$I$2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FEB!$B$10:$I$10</c15:sqref>
                  </c15:fullRef>
                </c:ext>
              </c:extLst>
              <c:f>FEB!$C$10:$I$10</c:f>
              <c:numCache>
                <c:formatCode>General</c:formatCode>
                <c:ptCount val="7"/>
                <c:pt idx="0">
                  <c:v>72</c:v>
                </c:pt>
                <c:pt idx="1">
                  <c:v>107</c:v>
                </c:pt>
                <c:pt idx="2">
                  <c:v>234</c:v>
                </c:pt>
                <c:pt idx="3">
                  <c:v>72</c:v>
                </c:pt>
                <c:pt idx="4">
                  <c:v>12</c:v>
                </c:pt>
                <c:pt idx="5">
                  <c:v>9</c:v>
                </c:pt>
                <c:pt idx="6">
                  <c:v>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9-2F15-4E9F-9BAB-66C5BA5596A6}"/>
            </c:ext>
          </c:extLst>
        </c:ser>
        <c:ser>
          <c:idx val="6"/>
          <c:order val="6"/>
          <c:tx>
            <c:strRef>
              <c:f>FEB!$A$11</c:f>
              <c:strCache>
                <c:ptCount val="1"/>
                <c:pt idx="0">
                  <c:v>WEEK 12 (4/01 - 4/07)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B-2F15-4E9F-9BAB-66C5BA5596A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D-2F15-4E9F-9BAB-66C5BA5596A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F-2F15-4E9F-9BAB-66C5BA5596A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1-2F15-4E9F-9BAB-66C5BA5596A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3-2F15-4E9F-9BAB-66C5BA5596A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5-2F15-4E9F-9BAB-66C5BA5596A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7-2F15-4E9F-9BAB-66C5BA5596A6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FEB!$B$2:$I$2</c15:sqref>
                  </c15:fullRef>
                </c:ext>
              </c:extLst>
              <c:f>FEB!$C$2:$I$2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FEB!$B$11:$I$11</c15:sqref>
                  </c15:fullRef>
                </c:ext>
              </c:extLst>
              <c:f>FEB!$C$11:$I$11</c:f>
              <c:numCache>
                <c:formatCode>General</c:formatCode>
                <c:ptCount val="7"/>
                <c:pt idx="0">
                  <c:v>36</c:v>
                </c:pt>
                <c:pt idx="1">
                  <c:v>105</c:v>
                </c:pt>
                <c:pt idx="2">
                  <c:v>250</c:v>
                </c:pt>
                <c:pt idx="3">
                  <c:v>38</c:v>
                </c:pt>
                <c:pt idx="4">
                  <c:v>19</c:v>
                </c:pt>
                <c:pt idx="5">
                  <c:v>12</c:v>
                </c:pt>
                <c:pt idx="6">
                  <c:v>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8-2F15-4E9F-9BAB-66C5BA559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832925175377826E-2"/>
          <c:y val="0.88822896424680153"/>
          <c:w val="0.92561199301415709"/>
          <c:h val="7.7534231188291197E-2"/>
        </c:manualLayout>
      </c:layout>
      <c:overlay val="0"/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lang="en-US"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4718995360957912"/>
          <c:w val="0.91837563451776649"/>
          <c:h val="0.76661016949152538"/>
        </c:manualLayout>
      </c:layout>
      <c:pieChart>
        <c:varyColors val="1"/>
        <c:ser>
          <c:idx val="4"/>
          <c:order val="4"/>
          <c:tx>
            <c:strRef>
              <c:f>'SW4'!$A$7</c:f>
              <c:strCache>
                <c:ptCount val="1"/>
                <c:pt idx="0">
                  <c:v>Friday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C9F-4103-8CC9-92342D7CB0DF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C9F-4103-8CC9-92342D7CB0DF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C9F-4103-8CC9-92342D7CB0DF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C9F-4103-8CC9-92342D7CB0DF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AC9F-4103-8CC9-92342D7CB0DF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AC9F-4103-8CC9-92342D7CB0DF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AC9F-4103-8CC9-92342D7CB0DF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'SW4'!$B$2:$I$2</c15:sqref>
                  </c15:fullRef>
                </c:ext>
              </c:extLst>
              <c:f>'SW4'!$C$2:$I$2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'SW4'!$B$7:$I$7</c15:sqref>
                  </c15:fullRef>
                </c:ext>
              </c:extLst>
              <c:f>'SW4'!$C$7:$I$7</c:f>
              <c:numCache>
                <c:formatCode>General</c:formatCode>
                <c:ptCount val="7"/>
                <c:pt idx="0">
                  <c:v>23</c:v>
                </c:pt>
                <c:pt idx="1">
                  <c:v>10</c:v>
                </c:pt>
                <c:pt idx="2">
                  <c:v>24</c:v>
                </c:pt>
                <c:pt idx="3">
                  <c:v>8</c:v>
                </c:pt>
                <c:pt idx="4">
                  <c:v>0</c:v>
                </c:pt>
                <c:pt idx="5">
                  <c:v>0</c:v>
                </c:pt>
                <c:pt idx="6">
                  <c:v>50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AC9F-4103-8CC9-92342D7CB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'SW4'!$A$3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AC9F-4103-8CC9-92342D7CB0DF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AC9F-4103-8CC9-92342D7CB0D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AC9F-4103-8CC9-92342D7CB0DF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AC9F-4103-8CC9-92342D7CB0DF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AC9F-4103-8CC9-92342D7CB0DF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AC9F-4103-8CC9-92342D7CB0DF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AC9F-4103-8CC9-92342D7CB0DF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'SW4'!$B$3:$I$3</c15:sqref>
                        </c15:fullRef>
                        <c15:formulaRef>
                          <c15:sqref>'SW4'!$C$3:$I$3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</c:v>
                      </c:pt>
                      <c:pt idx="1">
                        <c:v>0</c:v>
                      </c:pt>
                      <c:pt idx="2">
                        <c:v>19</c:v>
                      </c:pt>
                      <c:pt idx="3">
                        <c:v>4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17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AC9F-4103-8CC9-92342D7CB0DF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'SW4'!$A$4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AC9F-4103-8CC9-92342D7CB0DF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AC9F-4103-8CC9-92342D7CB0D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AC9F-4103-8CC9-92342D7CB0DF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AC9F-4103-8CC9-92342D7CB0DF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AC9F-4103-8CC9-92342D7CB0DF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AC9F-4103-8CC9-92342D7CB0DF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AC9F-4103-8CC9-92342D7CB0D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'SW4'!$B$4:$I$4</c15:sqref>
                        </c15:fullRef>
                        <c15:formulaRef>
                          <c15:sqref>'SW4'!$C$4:$I$4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</c:v>
                      </c:pt>
                      <c:pt idx="2">
                        <c:v>11</c:v>
                      </c:pt>
                      <c:pt idx="3">
                        <c:v>5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18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AC9F-4103-8CC9-92342D7CB0DF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'SW4'!$A$5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AC9F-4103-8CC9-92342D7CB0D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AC9F-4103-8CC9-92342D7CB0D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AC9F-4103-8CC9-92342D7CB0D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AC9F-4103-8CC9-92342D7CB0D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AC9F-4103-8CC9-92342D7CB0D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AC9F-4103-8CC9-92342D7CB0D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AC9F-4103-8CC9-92342D7CB0D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'SW4'!$B$5:$I$5</c15:sqref>
                        </c15:fullRef>
                        <c15:formulaRef>
                          <c15:sqref>'SW4'!$C$5:$I$5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</c:v>
                      </c:pt>
                      <c:pt idx="2">
                        <c:v>20</c:v>
                      </c:pt>
                      <c:pt idx="3">
                        <c:v>7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AC9F-4103-8CC9-92342D7CB0DF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'SW4'!$A$6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AC9F-4103-8CC9-92342D7CB0D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AC9F-4103-8CC9-92342D7CB0D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AC9F-4103-8CC9-92342D7CB0D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AC9F-4103-8CC9-92342D7CB0D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AC9F-4103-8CC9-92342D7CB0D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AC9F-4103-8CC9-92342D7CB0D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AC9F-4103-8CC9-92342D7CB0D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'SW4'!$B$6:$I$6</c15:sqref>
                        </c15:fullRef>
                        <c15:formulaRef>
                          <c15:sqref>'SW4'!$C$6:$I$6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10</c:v>
                      </c:pt>
                      <c:pt idx="1">
                        <c:v>0</c:v>
                      </c:pt>
                      <c:pt idx="2">
                        <c:v>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12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AC9F-4103-8CC9-92342D7CB0DF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'SW4'!$A$8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AC9F-4103-8CC9-92342D7CB0D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AC9F-4103-8CC9-92342D7CB0D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AC9F-4103-8CC9-92342D7CB0D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AC9F-4103-8CC9-92342D7CB0D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AC9F-4103-8CC9-92342D7CB0D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AC9F-4103-8CC9-92342D7CB0D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AC9F-4103-8CC9-92342D7CB0D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'SW4'!$B$8:$I$8</c15:sqref>
                        </c15:fullRef>
                        <c15:formulaRef>
                          <c15:sqref>'SW4'!$C$8:$I$8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27</c:v>
                      </c:pt>
                      <c:pt idx="1">
                        <c:v>7</c:v>
                      </c:pt>
                      <c:pt idx="2">
                        <c:v>36</c:v>
                      </c:pt>
                      <c:pt idx="3">
                        <c:v>23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85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AC9F-4103-8CC9-92342D7CB0DF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'SW4'!$A$9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AC9F-4103-8CC9-92342D7CB0D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AC9F-4103-8CC9-92342D7CB0D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AC9F-4103-8CC9-92342D7CB0D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AC9F-4103-8CC9-92342D7CB0D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AC9F-4103-8CC9-92342D7CB0D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AC9F-4103-8CC9-92342D7CB0D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AC9F-4103-8CC9-92342D7CB0D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'SW4'!$B$9:$I$9</c15:sqref>
                        </c15:fullRef>
                        <c15:formulaRef>
                          <c15:sqref>'SW4'!$C$9:$I$9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18</c:v>
                      </c:pt>
                      <c:pt idx="3">
                        <c:v>3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31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AC9F-4103-8CC9-92342D7CB0DF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9025410285252804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572084873128378"/>
          <c:w val="0.91837563451776649"/>
          <c:h val="0.76661016949152538"/>
        </c:manualLayout>
      </c:layout>
      <c:pieChart>
        <c:varyColors val="1"/>
        <c:ser>
          <c:idx val="5"/>
          <c:order val="5"/>
          <c:tx>
            <c:strRef>
              <c:f>'SW4'!$A$8</c:f>
              <c:strCache>
                <c:ptCount val="1"/>
                <c:pt idx="0">
                  <c:v>Saturday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F99-42C6-94D0-DE0F19E9DB2D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F99-42C6-94D0-DE0F19E9DB2D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F99-42C6-94D0-DE0F19E9DB2D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F99-42C6-94D0-DE0F19E9DB2D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F99-42C6-94D0-DE0F19E9DB2D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F99-42C6-94D0-DE0F19E9DB2D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CF99-42C6-94D0-DE0F19E9DB2D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'SW4'!$B$2:$I$2</c15:sqref>
                  </c15:fullRef>
                </c:ext>
              </c:extLst>
              <c:f>'SW4'!$C$2:$I$2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'SW4'!$B$8:$I$8</c15:sqref>
                  </c15:fullRef>
                </c:ext>
              </c:extLst>
              <c:f>'SW4'!$C$8:$I$8</c:f>
              <c:numCache>
                <c:formatCode>General</c:formatCode>
                <c:ptCount val="7"/>
                <c:pt idx="0">
                  <c:v>27</c:v>
                </c:pt>
                <c:pt idx="1">
                  <c:v>7</c:v>
                </c:pt>
                <c:pt idx="2">
                  <c:v>36</c:v>
                </c:pt>
                <c:pt idx="3">
                  <c:v>23</c:v>
                </c:pt>
                <c:pt idx="4">
                  <c:v>0</c:v>
                </c:pt>
                <c:pt idx="5">
                  <c:v>0</c:v>
                </c:pt>
                <c:pt idx="6">
                  <c:v>85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CF99-42C6-94D0-DE0F19E9D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'SW4'!$A$3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CF99-42C6-94D0-DE0F19E9DB2D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CF99-42C6-94D0-DE0F19E9DB2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CF99-42C6-94D0-DE0F19E9DB2D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CF99-42C6-94D0-DE0F19E9DB2D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CF99-42C6-94D0-DE0F19E9DB2D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CF99-42C6-94D0-DE0F19E9DB2D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CF99-42C6-94D0-DE0F19E9DB2D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'SW4'!$B$3:$I$3</c15:sqref>
                        </c15:fullRef>
                        <c15:formulaRef>
                          <c15:sqref>'SW4'!$C$3:$I$3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</c:v>
                      </c:pt>
                      <c:pt idx="1">
                        <c:v>0</c:v>
                      </c:pt>
                      <c:pt idx="2">
                        <c:v>19</c:v>
                      </c:pt>
                      <c:pt idx="3">
                        <c:v>4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17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CF99-42C6-94D0-DE0F19E9DB2D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'SW4'!$A$4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CF99-42C6-94D0-DE0F19E9DB2D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CF99-42C6-94D0-DE0F19E9DB2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CF99-42C6-94D0-DE0F19E9DB2D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CF99-42C6-94D0-DE0F19E9DB2D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CF99-42C6-94D0-DE0F19E9DB2D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CF99-42C6-94D0-DE0F19E9DB2D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CF99-42C6-94D0-DE0F19E9DB2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'SW4'!$B$4:$I$4</c15:sqref>
                        </c15:fullRef>
                        <c15:formulaRef>
                          <c15:sqref>'SW4'!$C$4:$I$4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</c:v>
                      </c:pt>
                      <c:pt idx="2">
                        <c:v>11</c:v>
                      </c:pt>
                      <c:pt idx="3">
                        <c:v>5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18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CF99-42C6-94D0-DE0F19E9DB2D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'SW4'!$A$5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CF99-42C6-94D0-DE0F19E9DB2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CF99-42C6-94D0-DE0F19E9DB2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CF99-42C6-94D0-DE0F19E9DB2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CF99-42C6-94D0-DE0F19E9DB2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CF99-42C6-94D0-DE0F19E9DB2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CF99-42C6-94D0-DE0F19E9DB2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CF99-42C6-94D0-DE0F19E9DB2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'SW4'!$B$5:$I$5</c15:sqref>
                        </c15:fullRef>
                        <c15:formulaRef>
                          <c15:sqref>'SW4'!$C$5:$I$5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</c:v>
                      </c:pt>
                      <c:pt idx="2">
                        <c:v>20</c:v>
                      </c:pt>
                      <c:pt idx="3">
                        <c:v>7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CF99-42C6-94D0-DE0F19E9DB2D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'SW4'!$A$6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CF99-42C6-94D0-DE0F19E9DB2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CF99-42C6-94D0-DE0F19E9DB2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CF99-42C6-94D0-DE0F19E9DB2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CF99-42C6-94D0-DE0F19E9DB2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CF99-42C6-94D0-DE0F19E9DB2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CF99-42C6-94D0-DE0F19E9DB2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CF99-42C6-94D0-DE0F19E9DB2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'SW4'!$B$6:$I$6</c15:sqref>
                        </c15:fullRef>
                        <c15:formulaRef>
                          <c15:sqref>'SW4'!$C$6:$I$6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10</c:v>
                      </c:pt>
                      <c:pt idx="1">
                        <c:v>0</c:v>
                      </c:pt>
                      <c:pt idx="2">
                        <c:v>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12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CF99-42C6-94D0-DE0F19E9DB2D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'SW4'!$A$7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CF99-42C6-94D0-DE0F19E9DB2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CF99-42C6-94D0-DE0F19E9DB2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CF99-42C6-94D0-DE0F19E9DB2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CF99-42C6-94D0-DE0F19E9DB2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CF99-42C6-94D0-DE0F19E9DB2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CF99-42C6-94D0-DE0F19E9DB2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CF99-42C6-94D0-DE0F19E9DB2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'SW4'!$B$7:$I$7</c15:sqref>
                        </c15:fullRef>
                        <c15:formulaRef>
                          <c15:sqref>'SW4'!$C$7:$I$7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23</c:v>
                      </c:pt>
                      <c:pt idx="1">
                        <c:v>10</c:v>
                      </c:pt>
                      <c:pt idx="2">
                        <c:v>24</c:v>
                      </c:pt>
                      <c:pt idx="3">
                        <c:v>8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50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CF99-42C6-94D0-DE0F19E9DB2D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'SW4'!$A$9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CF99-42C6-94D0-DE0F19E9DB2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CF99-42C6-94D0-DE0F19E9DB2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CF99-42C6-94D0-DE0F19E9DB2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CF99-42C6-94D0-DE0F19E9DB2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CF99-42C6-94D0-DE0F19E9DB2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CF99-42C6-94D0-DE0F19E9DB2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CF99-42C6-94D0-DE0F19E9DB2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'SW4'!$B$9:$I$9</c15:sqref>
                        </c15:fullRef>
                        <c15:formulaRef>
                          <c15:sqref>'SW4'!$C$9:$I$9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18</c:v>
                      </c:pt>
                      <c:pt idx="3">
                        <c:v>3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31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CF99-42C6-94D0-DE0F19E9DB2D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6095007354849873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4082873734934342"/>
          <c:w val="0.91837563451776649"/>
          <c:h val="0.76661016949152538"/>
        </c:manualLayout>
      </c:layout>
      <c:pieChart>
        <c:varyColors val="1"/>
        <c:ser>
          <c:idx val="6"/>
          <c:order val="6"/>
          <c:tx>
            <c:strRef>
              <c:f>'SW4'!$A$9</c:f>
              <c:strCache>
                <c:ptCount val="1"/>
                <c:pt idx="0">
                  <c:v>Sunday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07B-4D8B-A71B-FAD025DC42D6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07B-4D8B-A71B-FAD025DC42D6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07B-4D8B-A71B-FAD025DC42D6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07B-4D8B-A71B-FAD025DC42D6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07B-4D8B-A71B-FAD025DC42D6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807B-4D8B-A71B-FAD025DC42D6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807B-4D8B-A71B-FAD025DC42D6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'SW4'!$B$2:$I$2</c15:sqref>
                  </c15:fullRef>
                </c:ext>
              </c:extLst>
              <c:f>'SW4'!$C$2:$I$2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'SW4'!$B$9:$I$9</c15:sqref>
                  </c15:fullRef>
                </c:ext>
              </c:extLst>
              <c:f>'SW4'!$C$9:$I$9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18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31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807B-4D8B-A71B-FAD025DC42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'SW4'!$A$3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807B-4D8B-A71B-FAD025DC42D6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807B-4D8B-A71B-FAD025DC42D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807B-4D8B-A71B-FAD025DC42D6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807B-4D8B-A71B-FAD025DC42D6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807B-4D8B-A71B-FAD025DC42D6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807B-4D8B-A71B-FAD025DC42D6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807B-4D8B-A71B-FAD025DC42D6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'SW4'!$B$3:$I$3</c15:sqref>
                        </c15:fullRef>
                        <c15:formulaRef>
                          <c15:sqref>'SW4'!$C$3:$I$3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</c:v>
                      </c:pt>
                      <c:pt idx="1">
                        <c:v>0</c:v>
                      </c:pt>
                      <c:pt idx="2">
                        <c:v>19</c:v>
                      </c:pt>
                      <c:pt idx="3">
                        <c:v>4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17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807B-4D8B-A71B-FAD025DC42D6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'SW4'!$A$4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807B-4D8B-A71B-FAD025DC42D6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807B-4D8B-A71B-FAD025DC42D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807B-4D8B-A71B-FAD025DC42D6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807B-4D8B-A71B-FAD025DC42D6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807B-4D8B-A71B-FAD025DC42D6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807B-4D8B-A71B-FAD025DC42D6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807B-4D8B-A71B-FAD025DC42D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'SW4'!$B$4:$I$4</c15:sqref>
                        </c15:fullRef>
                        <c15:formulaRef>
                          <c15:sqref>'SW4'!$C$4:$I$4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</c:v>
                      </c:pt>
                      <c:pt idx="2">
                        <c:v>11</c:v>
                      </c:pt>
                      <c:pt idx="3">
                        <c:v>5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18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807B-4D8B-A71B-FAD025DC42D6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'SW4'!$A$5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807B-4D8B-A71B-FAD025DC42D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807B-4D8B-A71B-FAD025DC42D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807B-4D8B-A71B-FAD025DC42D6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807B-4D8B-A71B-FAD025DC42D6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807B-4D8B-A71B-FAD025DC42D6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807B-4D8B-A71B-FAD025DC42D6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807B-4D8B-A71B-FAD025DC42D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'SW4'!$B$5:$I$5</c15:sqref>
                        </c15:fullRef>
                        <c15:formulaRef>
                          <c15:sqref>'SW4'!$C$5:$I$5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</c:v>
                      </c:pt>
                      <c:pt idx="2">
                        <c:v>20</c:v>
                      </c:pt>
                      <c:pt idx="3">
                        <c:v>7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807B-4D8B-A71B-FAD025DC42D6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'SW4'!$A$6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807B-4D8B-A71B-FAD025DC42D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807B-4D8B-A71B-FAD025DC42D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807B-4D8B-A71B-FAD025DC42D6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807B-4D8B-A71B-FAD025DC42D6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807B-4D8B-A71B-FAD025DC42D6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807B-4D8B-A71B-FAD025DC42D6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807B-4D8B-A71B-FAD025DC42D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'SW4'!$B$6:$I$6</c15:sqref>
                        </c15:fullRef>
                        <c15:formulaRef>
                          <c15:sqref>'SW4'!$C$6:$I$6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10</c:v>
                      </c:pt>
                      <c:pt idx="1">
                        <c:v>0</c:v>
                      </c:pt>
                      <c:pt idx="2">
                        <c:v>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12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807B-4D8B-A71B-FAD025DC42D6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'SW4'!$A$7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807B-4D8B-A71B-FAD025DC42D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807B-4D8B-A71B-FAD025DC42D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807B-4D8B-A71B-FAD025DC42D6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807B-4D8B-A71B-FAD025DC42D6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807B-4D8B-A71B-FAD025DC42D6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807B-4D8B-A71B-FAD025DC42D6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807B-4D8B-A71B-FAD025DC42D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'SW4'!$B$7:$I$7</c15:sqref>
                        </c15:fullRef>
                        <c15:formulaRef>
                          <c15:sqref>'SW4'!$C$7:$I$7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23</c:v>
                      </c:pt>
                      <c:pt idx="1">
                        <c:v>10</c:v>
                      </c:pt>
                      <c:pt idx="2">
                        <c:v>24</c:v>
                      </c:pt>
                      <c:pt idx="3">
                        <c:v>8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50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807B-4D8B-A71B-FAD025DC42D6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'SW4'!$A$8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807B-4D8B-A71B-FAD025DC42D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807B-4D8B-A71B-FAD025DC42D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807B-4D8B-A71B-FAD025DC42D6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807B-4D8B-A71B-FAD025DC42D6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807B-4D8B-A71B-FAD025DC42D6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807B-4D8B-A71B-FAD025DC42D6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807B-4D8B-A71B-FAD025DC42D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'SW4'!$B$8:$I$8</c15:sqref>
                        </c15:fullRef>
                        <c15:formulaRef>
                          <c15:sqref>'SW4'!$C$8:$I$8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27</c:v>
                      </c:pt>
                      <c:pt idx="1">
                        <c:v>7</c:v>
                      </c:pt>
                      <c:pt idx="2">
                        <c:v>36</c:v>
                      </c:pt>
                      <c:pt idx="3">
                        <c:v>23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85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807B-4D8B-A71B-FAD025DC42D6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9393509834095275"/>
          <c:w val="0.85937612460234059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375668067398312E-2"/>
          <c:y val="5.0925925925925923E-2"/>
          <c:w val="0.96822536820203176"/>
          <c:h val="0.8279201642514485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'SW4'!$L$2</c:f>
              <c:strCache>
                <c:ptCount val="1"/>
                <c:pt idx="0">
                  <c:v>Bypass</c:v>
                </c:pt>
              </c:strCache>
            </c:strRef>
          </c:tx>
          <c:spPr>
            <a:solidFill>
              <a:srgbClr val="FF00FF"/>
            </a:solidFill>
            <a:ln>
              <a:noFill/>
            </a:ln>
            <a:effectLst/>
          </c:spPr>
          <c:invertIfNegative val="0"/>
          <c:cat>
            <c:strRef>
              <c:f>'SW4'!$A$3:$A$9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'SW4'!$L$3:$L$9</c:f>
              <c:numCache>
                <c:formatCode>0%</c:formatCode>
                <c:ptCount val="7"/>
                <c:pt idx="0">
                  <c:v>4.6511627906976744E-2</c:v>
                </c:pt>
                <c:pt idx="1">
                  <c:v>0</c:v>
                </c:pt>
                <c:pt idx="2">
                  <c:v>0</c:v>
                </c:pt>
                <c:pt idx="3">
                  <c:v>0.4</c:v>
                </c:pt>
                <c:pt idx="4">
                  <c:v>0.2</c:v>
                </c:pt>
                <c:pt idx="5">
                  <c:v>0.15340909090909091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65-4A95-9561-0A17E94F46B9}"/>
            </c:ext>
          </c:extLst>
        </c:ser>
        <c:ser>
          <c:idx val="2"/>
          <c:order val="1"/>
          <c:tx>
            <c:strRef>
              <c:f>'SW4'!$M$2</c:f>
              <c:strCache>
                <c:ptCount val="1"/>
                <c:pt idx="0">
                  <c:v>No Show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'SW4'!$A$3:$A$9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'SW4'!$M$3:$M$9</c:f>
              <c:numCache>
                <c:formatCode>0%</c:formatCode>
                <c:ptCount val="7"/>
                <c:pt idx="0">
                  <c:v>0</c:v>
                </c:pt>
                <c:pt idx="1">
                  <c:v>5.5555555555555552E-2</c:v>
                </c:pt>
                <c:pt idx="2">
                  <c:v>5.2631578947368418E-2</c:v>
                </c:pt>
                <c:pt idx="3">
                  <c:v>0</c:v>
                </c:pt>
                <c:pt idx="4">
                  <c:v>8.6956521739130432E-2</c:v>
                </c:pt>
                <c:pt idx="5">
                  <c:v>3.9772727272727272E-2</c:v>
                </c:pt>
                <c:pt idx="6">
                  <c:v>1.8867924528301886E-2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65-4A95-9561-0A17E94F46B9}"/>
            </c:ext>
          </c:extLst>
        </c:ser>
        <c:ser>
          <c:idx val="3"/>
          <c:order val="2"/>
          <c:tx>
            <c:strRef>
              <c:f>'SW4'!$N$2</c:f>
              <c:strCache>
                <c:ptCount val="1"/>
                <c:pt idx="0">
                  <c:v>Declined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'SW4'!$A$3:$A$9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'SW4'!$N$3:$N$9</c:f>
              <c:numCache>
                <c:formatCode>0%</c:formatCode>
                <c:ptCount val="7"/>
                <c:pt idx="0">
                  <c:v>0.44186046511627908</c:v>
                </c:pt>
                <c:pt idx="1">
                  <c:v>0.30555555555555558</c:v>
                </c:pt>
                <c:pt idx="2">
                  <c:v>0.52631578947368418</c:v>
                </c:pt>
                <c:pt idx="3">
                  <c:v>0.12</c:v>
                </c:pt>
                <c:pt idx="4">
                  <c:v>0.20869565217391303</c:v>
                </c:pt>
                <c:pt idx="5">
                  <c:v>0.20454545454545456</c:v>
                </c:pt>
                <c:pt idx="6">
                  <c:v>0.33962264150943394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65-4A95-9561-0A17E94F46B9}"/>
            </c:ext>
          </c:extLst>
        </c:ser>
        <c:ser>
          <c:idx val="4"/>
          <c:order val="3"/>
          <c:tx>
            <c:strRef>
              <c:f>'SW4'!$O$2</c:f>
              <c:strCache>
                <c:ptCount val="1"/>
                <c:pt idx="0">
                  <c:v>Duplicates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'SW4'!$A$3:$A$9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'SW4'!$O$3:$O$9</c:f>
              <c:numCache>
                <c:formatCode>0%</c:formatCode>
                <c:ptCount val="7"/>
                <c:pt idx="0">
                  <c:v>9.3023255813953487E-2</c:v>
                </c:pt>
                <c:pt idx="1">
                  <c:v>0.1388888888888889</c:v>
                </c:pt>
                <c:pt idx="2">
                  <c:v>0.18421052631578946</c:v>
                </c:pt>
                <c:pt idx="3">
                  <c:v>0</c:v>
                </c:pt>
                <c:pt idx="4">
                  <c:v>6.9565217391304349E-2</c:v>
                </c:pt>
                <c:pt idx="5">
                  <c:v>0.13068181818181818</c:v>
                </c:pt>
                <c:pt idx="6">
                  <c:v>5.6603773584905662E-2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D65-4A95-9561-0A17E94F46B9}"/>
            </c:ext>
          </c:extLst>
        </c:ser>
        <c:ser>
          <c:idx val="5"/>
          <c:order val="4"/>
          <c:tx>
            <c:strRef>
              <c:f>'SW4'!$P$2</c:f>
              <c:strCache>
                <c:ptCount val="1"/>
                <c:pt idx="0">
                  <c:v>Digital-only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'SW4'!$A$3:$A$9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'SW4'!$P$3:$P$9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D65-4A95-9561-0A17E94F46B9}"/>
            </c:ext>
          </c:extLst>
        </c:ser>
        <c:ser>
          <c:idx val="6"/>
          <c:order val="5"/>
          <c:tx>
            <c:strRef>
              <c:f>'SW4'!$Q$2</c:f>
              <c:strCache>
                <c:ptCount val="1"/>
                <c:pt idx="0">
                  <c:v>Stolen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'SW4'!$A$3:$A$9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'SW4'!$Q$3:$Q$9</c:f>
              <c:numCache>
                <c:formatCode>0%</c:formatCode>
                <c:ptCount val="7"/>
                <c:pt idx="0">
                  <c:v>2.3255813953488372E-2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D65-4A95-9561-0A17E94F4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0670607"/>
        <c:axId val="1451890784"/>
      </c:barChart>
      <c:catAx>
        <c:axId val="20106706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1890784"/>
        <c:crosses val="autoZero"/>
        <c:auto val="1"/>
        <c:lblAlgn val="ctr"/>
        <c:lblOffset val="100"/>
        <c:noMultiLvlLbl val="0"/>
      </c:catAx>
      <c:valAx>
        <c:axId val="145189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0670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514416209007945"/>
          <c:y val="5.4406956825231799E-2"/>
          <c:w val="0.27037016432770283"/>
          <c:h val="7.49214712827069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'SW4'!$A$11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036-4A17-A57D-502608AEA0C2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036-4A17-A57D-502608AEA0C2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036-4A17-A57D-502608AEA0C2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036-4A17-A57D-502608AEA0C2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E036-4A17-A57D-502608AEA0C2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E036-4A17-A57D-502608AEA0C2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E036-4A17-A57D-502608AEA0C2}"/>
              </c:ext>
            </c:extLst>
          </c:dPt>
          <c:dLbls>
            <c:dLbl>
              <c:idx val="0"/>
              <c:layout>
                <c:manualLayout>
                  <c:x val="6.8205249343831958E-2"/>
                  <c:y val="-1.909700161202999E-1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36-4A17-A57D-502608AEA0C2}"/>
                </c:ext>
              </c:extLst>
            </c:dLbl>
            <c:dLbl>
              <c:idx val="1"/>
              <c:layout>
                <c:manualLayout>
                  <c:x val="5.8498162729658791E-2"/>
                  <c:y val="4.56621004566210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036-4A17-A57D-502608AEA0C2}"/>
                </c:ext>
              </c:extLst>
            </c:dLbl>
            <c:dLbl>
              <c:idx val="3"/>
              <c:layout>
                <c:manualLayout>
                  <c:x val="0.16695958005249345"/>
                  <c:y val="-0.1179222440944881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036-4A17-A57D-502608AEA0C2}"/>
                </c:ext>
              </c:extLst>
            </c:dLbl>
            <c:dLbl>
              <c:idx val="4"/>
              <c:layout>
                <c:manualLayout>
                  <c:x val="0.15835170603674539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036-4A17-A57D-502608AEA0C2}"/>
                </c:ext>
              </c:extLst>
            </c:dLbl>
            <c:dLbl>
              <c:idx val="5"/>
              <c:layout>
                <c:manualLayout>
                  <c:x val="-0.23684986876640421"/>
                  <c:y val="-8.74999999999999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036-4A17-A57D-502608AEA0C2}"/>
                </c:ext>
              </c:extLst>
            </c:dLbl>
            <c:dLbl>
              <c:idx val="6"/>
              <c:layout>
                <c:manualLayout>
                  <c:x val="-1.3333333333333338E-2"/>
                  <c:y val="-0.145833333333333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036-4A17-A57D-502608AEA0C2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'SW4'!$C$10:$I$10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f>'SW4'!$C$11:$I$11</c:f>
              <c:numCache>
                <c:formatCode>General</c:formatCode>
                <c:ptCount val="7"/>
                <c:pt idx="0">
                  <c:v>62</c:v>
                </c:pt>
                <c:pt idx="1">
                  <c:v>22</c:v>
                </c:pt>
                <c:pt idx="2">
                  <c:v>131</c:v>
                </c:pt>
                <c:pt idx="3">
                  <c:v>50</c:v>
                </c:pt>
                <c:pt idx="4">
                  <c:v>0</c:v>
                </c:pt>
                <c:pt idx="5">
                  <c:v>1</c:v>
                </c:pt>
                <c:pt idx="6">
                  <c:v>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036-4A17-A57D-502608AEA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920551181102361"/>
          <c:y val="0.1275094380325747"/>
          <c:w val="0.19182309711286089"/>
          <c:h val="0.3346874719372591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</a:t>
            </a:r>
            <a:r>
              <a:rPr lang="en-US" baseline="0"/>
              <a:t> Sales </a:t>
            </a:r>
            <a:r>
              <a:rPr lang="en-US" sz="1050" baseline="0"/>
              <a:t> (potential vs. actual)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609148390563344E-2"/>
          <c:y val="0.1735204678362573"/>
          <c:w val="0.8969515605638394"/>
          <c:h val="0.727890592623290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'SW4'!$B$2</c:f>
              <c:strCache>
                <c:ptCount val="1"/>
                <c:pt idx="0">
                  <c:v># Printed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'SW4'!$A$3:$A$9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'SW4'!$B$3:$B$9</c:f>
              <c:numCache>
                <c:formatCode>General</c:formatCode>
                <c:ptCount val="7"/>
                <c:pt idx="0">
                  <c:v>43</c:v>
                </c:pt>
                <c:pt idx="1">
                  <c:v>36</c:v>
                </c:pt>
                <c:pt idx="2">
                  <c:v>38</c:v>
                </c:pt>
                <c:pt idx="3">
                  <c:v>25</c:v>
                </c:pt>
                <c:pt idx="4">
                  <c:v>115</c:v>
                </c:pt>
                <c:pt idx="5">
                  <c:v>176</c:v>
                </c:pt>
                <c:pt idx="6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5B-4E9F-B89A-BA5BDBEA57CF}"/>
            </c:ext>
          </c:extLst>
        </c:ser>
        <c:ser>
          <c:idx val="7"/>
          <c:order val="1"/>
          <c:tx>
            <c:strRef>
              <c:f>'SW4'!$I$2</c:f>
              <c:strCache>
                <c:ptCount val="1"/>
                <c:pt idx="0">
                  <c:v># Sold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'SW4'!$A$3:$A$9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'SW4'!$I$3:$I$9</c:f>
              <c:numCache>
                <c:formatCode>General</c:formatCode>
                <c:ptCount val="7"/>
                <c:pt idx="0">
                  <c:v>17</c:v>
                </c:pt>
                <c:pt idx="1">
                  <c:v>18</c:v>
                </c:pt>
                <c:pt idx="2">
                  <c:v>9</c:v>
                </c:pt>
                <c:pt idx="3">
                  <c:v>12</c:v>
                </c:pt>
                <c:pt idx="4">
                  <c:v>50</c:v>
                </c:pt>
                <c:pt idx="5">
                  <c:v>85</c:v>
                </c:pt>
                <c:pt idx="6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5B-4E9F-B89A-BA5BDBEA5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2180063"/>
        <c:axId val="734609455"/>
      </c:barChart>
      <c:catAx>
        <c:axId val="1252180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609455"/>
        <c:crosses val="autoZero"/>
        <c:auto val="1"/>
        <c:lblAlgn val="ctr"/>
        <c:lblOffset val="100"/>
        <c:noMultiLvlLbl val="0"/>
      </c:catAx>
      <c:valAx>
        <c:axId val="734609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2180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392798024518336"/>
          <c:y val="0.10701699129714044"/>
          <c:w val="0.25000615540423793"/>
          <c:h val="7.89479209835612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 Success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'SW4'!$K$2</c:f>
              <c:strCache>
                <c:ptCount val="1"/>
                <c:pt idx="0">
                  <c:v>Success Rate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'SW4'!$J$3:$J$9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'SW4'!$K$3:$K$9</c:f>
              <c:numCache>
                <c:formatCode>0%</c:formatCode>
                <c:ptCount val="7"/>
                <c:pt idx="0">
                  <c:v>0.39534883720930231</c:v>
                </c:pt>
                <c:pt idx="1">
                  <c:v>0.5</c:v>
                </c:pt>
                <c:pt idx="2">
                  <c:v>0.23684210526315788</c:v>
                </c:pt>
                <c:pt idx="3">
                  <c:v>0.48</c:v>
                </c:pt>
                <c:pt idx="4">
                  <c:v>0.43478260869565216</c:v>
                </c:pt>
                <c:pt idx="5">
                  <c:v>0.48295454545454547</c:v>
                </c:pt>
                <c:pt idx="6">
                  <c:v>0.58490566037735847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A0-430D-A080-9DA0CA323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913376"/>
        <c:axId val="540489455"/>
      </c:barChart>
      <c:catAx>
        <c:axId val="63891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489455"/>
        <c:crosses val="autoZero"/>
        <c:auto val="1"/>
        <c:lblAlgn val="ctr"/>
        <c:lblOffset val="100"/>
        <c:noMultiLvlLbl val="0"/>
      </c:catAx>
      <c:valAx>
        <c:axId val="54048945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891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Waste Sheets</a:t>
            </a:r>
          </a:p>
        </c:rich>
      </c:tx>
      <c:layout>
        <c:manualLayout>
          <c:xMode val="edge"/>
          <c:yMode val="edge"/>
          <c:x val="0.69488117901923452"/>
          <c:y val="0.808219178082191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923917114932364"/>
          <c:y val="0.26158891076115487"/>
          <c:w val="0.49962711566606555"/>
          <c:h val="0.67918077427821522"/>
        </c:manualLayout>
      </c:layout>
      <c:pieChart>
        <c:varyColors val="1"/>
        <c:ser>
          <c:idx val="0"/>
          <c:order val="0"/>
          <c:tx>
            <c:strRef>
              <c:f>'SW5'!$A$11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657-4869-A8DF-AE593A879256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657-4869-A8DF-AE593A879256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657-4869-A8DF-AE593A879256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657-4869-A8DF-AE593A879256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657-4869-A8DF-AE593A879256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657-4869-A8DF-AE593A879256}"/>
              </c:ext>
            </c:extLst>
          </c:dPt>
          <c:dLbls>
            <c:dLbl>
              <c:idx val="0"/>
              <c:layout>
                <c:manualLayout>
                  <c:x val="8.9241490609617072E-2"/>
                  <c:y val="2.716535433070866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57-4869-A8DF-AE593A879256}"/>
                </c:ext>
              </c:extLst>
            </c:dLbl>
            <c:dLbl>
              <c:idx val="1"/>
              <c:layout>
                <c:manualLayout>
                  <c:x val="-4.5282550409449845E-3"/>
                  <c:y val="-0.19229232283464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657-4869-A8DF-AE593A879256}"/>
                </c:ext>
              </c:extLst>
            </c:dLbl>
            <c:dLbl>
              <c:idx val="2"/>
              <c:layout>
                <c:manualLayout>
                  <c:x val="-0.33644260904690854"/>
                  <c:y val="-4.52076771653544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657-4869-A8DF-AE593A879256}"/>
                </c:ext>
              </c:extLst>
            </c:dLbl>
            <c:dLbl>
              <c:idx val="3"/>
              <c:layout>
                <c:manualLayout>
                  <c:x val="-9.9790850674752775E-3"/>
                  <c:y val="-8.07824803149606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657-4869-A8DF-AE593A879256}"/>
                </c:ext>
              </c:extLst>
            </c:dLbl>
            <c:dLbl>
              <c:idx val="4"/>
              <c:layout>
                <c:manualLayout>
                  <c:x val="-9.8180890647344587E-2"/>
                  <c:y val="-7.41030183727034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657-4869-A8DF-AE593A879256}"/>
                </c:ext>
              </c:extLst>
            </c:dLbl>
            <c:dLbl>
              <c:idx val="5"/>
              <c:layout>
                <c:manualLayout>
                  <c:x val="2.7502934804854728E-2"/>
                  <c:y val="-9.23713910761154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657-4869-A8DF-AE593A879256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'SW5'!$C$10:$H$10</c:f>
              <c:strCache>
                <c:ptCount val="6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</c:strCache>
            </c:strRef>
          </c:cat>
          <c:val>
            <c:numRef>
              <c:f>'SW5'!$C$11:$H$11</c:f>
              <c:numCache>
                <c:formatCode>General</c:formatCode>
                <c:ptCount val="6"/>
                <c:pt idx="0">
                  <c:v>77</c:v>
                </c:pt>
                <c:pt idx="1">
                  <c:v>51</c:v>
                </c:pt>
                <c:pt idx="2">
                  <c:v>166</c:v>
                </c:pt>
                <c:pt idx="3">
                  <c:v>145</c:v>
                </c:pt>
                <c:pt idx="4">
                  <c:v>1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657-4869-A8DF-AE593A879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051731727943577"/>
          <c:y val="5.9580052493438333E-2"/>
          <c:w val="0.15883134912206856"/>
          <c:h val="0.28997228017971999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 Success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'SW5'!$K$2</c:f>
              <c:strCache>
                <c:ptCount val="1"/>
                <c:pt idx="0">
                  <c:v>Success Rate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'SW5'!$J$3:$J$9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'SW5'!$K$3:$K$9</c:f>
              <c:numCache>
                <c:formatCode>0%</c:formatCode>
                <c:ptCount val="7"/>
                <c:pt idx="0">
                  <c:v>0.4375</c:v>
                </c:pt>
                <c:pt idx="1">
                  <c:v>0.33333333333333331</c:v>
                </c:pt>
                <c:pt idx="2">
                  <c:v>0.55882352941176472</c:v>
                </c:pt>
                <c:pt idx="3">
                  <c:v>0.25</c:v>
                </c:pt>
                <c:pt idx="4">
                  <c:v>0.38953488372093026</c:v>
                </c:pt>
                <c:pt idx="5">
                  <c:v>0.50289017341040465</c:v>
                </c:pt>
                <c:pt idx="6">
                  <c:v>0.80232558139534882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06-424B-8F9F-1E017A3B5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913376"/>
        <c:axId val="540489455"/>
      </c:barChart>
      <c:catAx>
        <c:axId val="63891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489455"/>
        <c:crosses val="autoZero"/>
        <c:auto val="1"/>
        <c:lblAlgn val="ctr"/>
        <c:lblOffset val="100"/>
        <c:noMultiLvlLbl val="0"/>
      </c:catAx>
      <c:valAx>
        <c:axId val="54048945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891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5786053681714851E-2"/>
          <c:y val="0.1416621923686073"/>
          <c:w val="0.91837563451776649"/>
          <c:h val="0.76661016949152538"/>
        </c:manualLayout>
      </c:layout>
      <c:pieChart>
        <c:varyColors val="1"/>
        <c:ser>
          <c:idx val="0"/>
          <c:order val="0"/>
          <c:tx>
            <c:strRef>
              <c:f>'SW5'!$A$3</c:f>
              <c:strCache>
                <c:ptCount val="1"/>
                <c:pt idx="0">
                  <c:v>Monday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247-4574-B3F9-9F084926E10D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247-4574-B3F9-9F084926E10D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247-4574-B3F9-9F084926E10D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247-4574-B3F9-9F084926E10D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247-4574-B3F9-9F084926E10D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247-4574-B3F9-9F084926E10D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247-4574-B3F9-9F084926E10D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'SW5'!$B$2:$I$2</c15:sqref>
                  </c15:fullRef>
                </c:ext>
              </c:extLst>
              <c:f>'SW5'!$C$2:$I$2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'SW5'!$B$3:$I$3</c15:sqref>
                  </c15:fullRef>
                </c:ext>
              </c:extLst>
              <c:f>'SW5'!$C$3:$I$3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19</c:v>
                </c:pt>
                <c:pt idx="3">
                  <c:v>5</c:v>
                </c:pt>
                <c:pt idx="4">
                  <c:v>0</c:v>
                </c:pt>
                <c:pt idx="5">
                  <c:v>1</c:v>
                </c:pt>
                <c:pt idx="6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247-4574-B3F9-9F084926E10D}"/>
            </c:ext>
          </c:extLst>
        </c:ser>
        <c:ser>
          <c:idx val="1"/>
          <c:order val="1"/>
          <c:tx>
            <c:strRef>
              <c:f>'SW5'!$A$4</c:f>
              <c:strCache>
                <c:ptCount val="1"/>
                <c:pt idx="0">
                  <c:v>Tuesday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D247-4574-B3F9-9F084926E10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D247-4574-B3F9-9F084926E10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D247-4574-B3F9-9F084926E10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D247-4574-B3F9-9F084926E10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D247-4574-B3F9-9F084926E10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D247-4574-B3F9-9F084926E10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D247-4574-B3F9-9F084926E10D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'SW5'!$B$2:$I$2</c15:sqref>
                  </c15:fullRef>
                </c:ext>
              </c:extLst>
              <c:f>'SW5'!$C$2:$I$2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'SW5'!$B$4:$I$4</c15:sqref>
                  </c15:fullRef>
                </c:ext>
              </c:extLst>
              <c:f>'SW5'!$C$4:$I$4</c:f>
              <c:numCache>
                <c:formatCode>General</c:formatCode>
                <c:ptCount val="7"/>
                <c:pt idx="0">
                  <c:v>0</c:v>
                </c:pt>
                <c:pt idx="1">
                  <c:v>3</c:v>
                </c:pt>
                <c:pt idx="2">
                  <c:v>16</c:v>
                </c:pt>
                <c:pt idx="3">
                  <c:v>4</c:v>
                </c:pt>
                <c:pt idx="4">
                  <c:v>0</c:v>
                </c:pt>
                <c:pt idx="5">
                  <c:v>1</c:v>
                </c:pt>
                <c:pt idx="6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D247-4574-B3F9-9F084926E10D}"/>
            </c:ext>
          </c:extLst>
        </c:ser>
        <c:ser>
          <c:idx val="2"/>
          <c:order val="2"/>
          <c:tx>
            <c:strRef>
              <c:f>'SW5'!$A$5</c:f>
              <c:strCache>
                <c:ptCount val="1"/>
                <c:pt idx="0">
                  <c:v>Wednesday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D247-4574-B3F9-9F084926E10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D247-4574-B3F9-9F084926E10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D247-4574-B3F9-9F084926E10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D247-4574-B3F9-9F084926E10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D247-4574-B3F9-9F084926E10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D247-4574-B3F9-9F084926E10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D247-4574-B3F9-9F084926E10D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'SW5'!$B$2:$I$2</c15:sqref>
                  </c15:fullRef>
                </c:ext>
              </c:extLst>
              <c:f>'SW5'!$C$2:$I$2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'SW5'!$B$5:$I$5</c15:sqref>
                  </c15:fullRef>
                </c:ext>
              </c:extLst>
              <c:f>'SW5'!$C$5:$I$5</c:f>
              <c:numCache>
                <c:formatCode>General</c:formatCode>
                <c:ptCount val="7"/>
                <c:pt idx="0">
                  <c:v>6</c:v>
                </c:pt>
                <c:pt idx="1">
                  <c:v>0</c:v>
                </c:pt>
                <c:pt idx="2">
                  <c:v>10</c:v>
                </c:pt>
                <c:pt idx="3">
                  <c:v>14</c:v>
                </c:pt>
                <c:pt idx="4">
                  <c:v>0</c:v>
                </c:pt>
                <c:pt idx="5">
                  <c:v>0</c:v>
                </c:pt>
                <c:pt idx="6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D247-4574-B3F9-9F084926E10D}"/>
            </c:ext>
          </c:extLst>
        </c:ser>
        <c:ser>
          <c:idx val="3"/>
          <c:order val="3"/>
          <c:tx>
            <c:strRef>
              <c:f>'SW5'!$A$6</c:f>
              <c:strCache>
                <c:ptCount val="1"/>
                <c:pt idx="0">
                  <c:v>Thursday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E-D247-4574-B3F9-9F084926E10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0-D247-4574-B3F9-9F084926E10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2-D247-4574-B3F9-9F084926E10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D247-4574-B3F9-9F084926E10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6-D247-4574-B3F9-9F084926E10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8-D247-4574-B3F9-9F084926E10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A-D247-4574-B3F9-9F084926E10D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'SW5'!$B$2:$I$2</c15:sqref>
                  </c15:fullRef>
                </c:ext>
              </c:extLst>
              <c:f>'SW5'!$C$2:$I$2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'SW5'!$B$6:$I$6</c15:sqref>
                  </c15:fullRef>
                </c:ext>
              </c:extLst>
              <c:f>'SW5'!$C$6:$I$6</c:f>
              <c:numCache>
                <c:formatCode>General</c:formatCode>
                <c:ptCount val="7"/>
                <c:pt idx="0">
                  <c:v>17</c:v>
                </c:pt>
                <c:pt idx="1">
                  <c:v>9</c:v>
                </c:pt>
                <c:pt idx="2">
                  <c:v>12</c:v>
                </c:pt>
                <c:pt idx="3">
                  <c:v>33</c:v>
                </c:pt>
                <c:pt idx="4">
                  <c:v>1</c:v>
                </c:pt>
                <c:pt idx="5">
                  <c:v>0</c:v>
                </c:pt>
                <c:pt idx="6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D247-4574-B3F9-9F084926E10D}"/>
            </c:ext>
          </c:extLst>
        </c:ser>
        <c:ser>
          <c:idx val="4"/>
          <c:order val="4"/>
          <c:tx>
            <c:strRef>
              <c:f>'SW5'!$A$7</c:f>
              <c:strCache>
                <c:ptCount val="1"/>
                <c:pt idx="0">
                  <c:v>Friday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D-D247-4574-B3F9-9F084926E10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F-D247-4574-B3F9-9F084926E10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1-D247-4574-B3F9-9F084926E10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3-D247-4574-B3F9-9F084926E10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5-D247-4574-B3F9-9F084926E10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7-D247-4574-B3F9-9F084926E10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9-D247-4574-B3F9-9F084926E10D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'SW5'!$B$2:$I$2</c15:sqref>
                  </c15:fullRef>
                </c:ext>
              </c:extLst>
              <c:f>'SW5'!$C$2:$I$2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'SW5'!$B$7:$I$7</c15:sqref>
                  </c15:fullRef>
                </c:ext>
              </c:extLst>
              <c:f>'SW5'!$C$7:$I$7</c:f>
              <c:numCache>
                <c:formatCode>General</c:formatCode>
                <c:ptCount val="7"/>
                <c:pt idx="0">
                  <c:v>54</c:v>
                </c:pt>
                <c:pt idx="1">
                  <c:v>10</c:v>
                </c:pt>
                <c:pt idx="2">
                  <c:v>24</c:v>
                </c:pt>
                <c:pt idx="3">
                  <c:v>17</c:v>
                </c:pt>
                <c:pt idx="4">
                  <c:v>0</c:v>
                </c:pt>
                <c:pt idx="5">
                  <c:v>0</c:v>
                </c:pt>
                <c:pt idx="6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A-D247-4574-B3F9-9F084926E10D}"/>
            </c:ext>
          </c:extLst>
        </c:ser>
        <c:ser>
          <c:idx val="5"/>
          <c:order val="5"/>
          <c:tx>
            <c:strRef>
              <c:f>'SW5'!$A$8</c:f>
              <c:strCache>
                <c:ptCount val="1"/>
                <c:pt idx="0">
                  <c:v>Saturday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C-D247-4574-B3F9-9F084926E10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E-D247-4574-B3F9-9F084926E10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0-D247-4574-B3F9-9F084926E10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2-D247-4574-B3F9-9F084926E10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4-D247-4574-B3F9-9F084926E10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6-D247-4574-B3F9-9F084926E10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8-D247-4574-B3F9-9F084926E10D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'SW5'!$B$2:$I$2</c15:sqref>
                  </c15:fullRef>
                </c:ext>
              </c:extLst>
              <c:f>'SW5'!$C$2:$I$2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'SW5'!$B$8:$I$8</c15:sqref>
                  </c15:fullRef>
                </c:ext>
              </c:extLst>
              <c:f>'SW5'!$C$8:$I$8</c:f>
              <c:numCache>
                <c:formatCode>General</c:formatCode>
                <c:ptCount val="7"/>
                <c:pt idx="0">
                  <c:v>0</c:v>
                </c:pt>
                <c:pt idx="1">
                  <c:v>26</c:v>
                </c:pt>
                <c:pt idx="2">
                  <c:v>53</c:v>
                </c:pt>
                <c:pt idx="3">
                  <c:v>34</c:v>
                </c:pt>
                <c:pt idx="4">
                  <c:v>0</c:v>
                </c:pt>
                <c:pt idx="5">
                  <c:v>0</c:v>
                </c:pt>
                <c:pt idx="6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9-D247-4574-B3F9-9F084926E10D}"/>
            </c:ext>
          </c:extLst>
        </c:ser>
        <c:ser>
          <c:idx val="6"/>
          <c:order val="6"/>
          <c:tx>
            <c:strRef>
              <c:f>'SW5'!$A$9</c:f>
              <c:strCache>
                <c:ptCount val="1"/>
                <c:pt idx="0">
                  <c:v>Sunday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B-D247-4574-B3F9-9F084926E10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D-D247-4574-B3F9-9F084926E10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F-D247-4574-B3F9-9F084926E10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1-D247-4574-B3F9-9F084926E10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3-D247-4574-B3F9-9F084926E10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5-D247-4574-B3F9-9F084926E10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7-D247-4574-B3F9-9F084926E10D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'SW5'!$B$2:$I$2</c15:sqref>
                  </c15:fullRef>
                </c:ext>
              </c:extLst>
              <c:f>'SW5'!$C$2:$I$2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'SW5'!$B$9:$I$9</c15:sqref>
                  </c15:fullRef>
                </c:ext>
              </c:extLst>
              <c:f>'SW5'!$C$9:$I$9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32</c:v>
                </c:pt>
                <c:pt idx="3">
                  <c:v>38</c:v>
                </c:pt>
                <c:pt idx="4">
                  <c:v>0</c:v>
                </c:pt>
                <c:pt idx="5">
                  <c:v>0</c:v>
                </c:pt>
                <c:pt idx="6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8-D247-4574-B3F9-9F084926E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832925175377826E-2"/>
          <c:y val="0.88822896424680153"/>
          <c:w val="0.92561199301415709"/>
          <c:h val="7.7534231188291197E-2"/>
        </c:manualLayout>
      </c:layout>
      <c:overlay val="0"/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lang="en-US"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week 05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1"/>
          <c:order val="1"/>
          <c:tx>
            <c:strRef>
              <c:f>FEB!$A$4</c:f>
              <c:strCache>
                <c:ptCount val="1"/>
                <c:pt idx="0">
                  <c:v>WEEK 05 (2/12 - 2/18)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A31-4496-A5C9-AEBB45DC5460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A31-4496-A5C9-AEBB45DC5460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A31-4496-A5C9-AEBB45DC5460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A31-4496-A5C9-AEBB45DC5460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A31-4496-A5C9-AEBB45DC5460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7A31-4496-A5C9-AEBB45DC5460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7A31-4496-A5C9-AEBB45DC5460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FEB!$B$2:$I$2</c15:sqref>
                  </c15:fullRef>
                </c:ext>
              </c:extLst>
              <c:f>FEB!$C$2:$I$2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FEB!$B$4:$I$4</c15:sqref>
                  </c15:fullRef>
                </c:ext>
              </c:extLst>
              <c:f>FEB!$C$4:$I$4</c:f>
              <c:numCache>
                <c:formatCode>General</c:formatCode>
                <c:ptCount val="7"/>
                <c:pt idx="0">
                  <c:v>77</c:v>
                </c:pt>
                <c:pt idx="1">
                  <c:v>51</c:v>
                </c:pt>
                <c:pt idx="2">
                  <c:v>166</c:v>
                </c:pt>
                <c:pt idx="3">
                  <c:v>145</c:v>
                </c:pt>
                <c:pt idx="4">
                  <c:v>1</c:v>
                </c:pt>
                <c:pt idx="5">
                  <c:v>2</c:v>
                </c:pt>
                <c:pt idx="6">
                  <c:v>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A31-4496-A5C9-AEBB45DC5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FEB!$A$3</c15:sqref>
                        </c15:formulaRef>
                      </c:ext>
                    </c:extLst>
                    <c:strCache>
                      <c:ptCount val="1"/>
                      <c:pt idx="0">
                        <c:v>WEEK 04 (2/05 - 2/11)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7A31-4496-A5C9-AEBB45DC5460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7A31-4496-A5C9-AEBB45DC546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7A31-4496-A5C9-AEBB45DC5460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7A31-4496-A5C9-AEBB45DC5460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7A31-4496-A5C9-AEBB45DC5460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7A31-4496-A5C9-AEBB45DC5460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7A31-4496-A5C9-AEBB45DC5460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FEB!$B$2:$I$2</c15:sqref>
                        </c15:fullRef>
                        <c15:formulaRef>
                          <c15:sqref>FEB!$C$2:$I$2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FEB!$B$3:$I$3</c15:sqref>
                        </c15:fullRef>
                        <c15:formulaRef>
                          <c15:sqref>FEB!$C$3:$I$3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62</c:v>
                      </c:pt>
                      <c:pt idx="1">
                        <c:v>22</c:v>
                      </c:pt>
                      <c:pt idx="2">
                        <c:v>131</c:v>
                      </c:pt>
                      <c:pt idx="3">
                        <c:v>50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222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7A31-4496-A5C9-AEBB45DC5460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FEB!$A$5</c15:sqref>
                        </c15:formulaRef>
                      </c:ext>
                    </c:extLst>
                    <c:strCache>
                      <c:ptCount val="1"/>
                      <c:pt idx="0">
                        <c:v>WEEK 06 (2/19 - 2/25)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7A31-4496-A5C9-AEBB45DC546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7A31-4496-A5C9-AEBB45DC546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7A31-4496-A5C9-AEBB45DC546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7A31-4496-A5C9-AEBB45DC546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7A31-4496-A5C9-AEBB45DC546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7A31-4496-A5C9-AEBB45DC546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7A31-4496-A5C9-AEBB45DC546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FEB!$B$2:$I$2</c15:sqref>
                        </c15:fullRef>
                        <c15:formulaRef>
                          <c15:sqref>FEB!$C$2:$I$2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FEB!$B$5:$I$5</c15:sqref>
                        </c15:fullRef>
                        <c15:formulaRef>
                          <c15:sqref>FEB!$C$5:$I$5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25</c:v>
                      </c:pt>
                      <c:pt idx="1">
                        <c:v>36</c:v>
                      </c:pt>
                      <c:pt idx="2">
                        <c:v>144</c:v>
                      </c:pt>
                      <c:pt idx="3">
                        <c:v>26</c:v>
                      </c:pt>
                      <c:pt idx="4">
                        <c:v>6</c:v>
                      </c:pt>
                      <c:pt idx="5">
                        <c:v>1</c:v>
                      </c:pt>
                      <c:pt idx="6">
                        <c:v>199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7A31-4496-A5C9-AEBB45DC5460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FEB!$A$6</c15:sqref>
                        </c15:formulaRef>
                      </c:ext>
                    </c:extLst>
                    <c:strCache>
                      <c:ptCount val="1"/>
                      <c:pt idx="0">
                        <c:v>WEEK 07 (2/26 - 3/03)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7A31-4496-A5C9-AEBB45DC546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7A31-4496-A5C9-AEBB45DC546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7A31-4496-A5C9-AEBB45DC546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7A31-4496-A5C9-AEBB45DC546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7A31-4496-A5C9-AEBB45DC546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7A31-4496-A5C9-AEBB45DC546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7A31-4496-A5C9-AEBB45DC546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FEB!$B$2:$I$2</c15:sqref>
                        </c15:fullRef>
                        <c15:formulaRef>
                          <c15:sqref>FEB!$C$2:$I$2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FEB!$B$6:$I$6</c15:sqref>
                        </c15:fullRef>
                        <c15:formulaRef>
                          <c15:sqref>FEB!$C$6:$I$6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18</c:v>
                      </c:pt>
                      <c:pt idx="2">
                        <c:v>110</c:v>
                      </c:pt>
                      <c:pt idx="3">
                        <c:v>31</c:v>
                      </c:pt>
                      <c:pt idx="4">
                        <c:v>7</c:v>
                      </c:pt>
                      <c:pt idx="5">
                        <c:v>3</c:v>
                      </c:pt>
                      <c:pt idx="6">
                        <c:v>196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7A31-4496-A5C9-AEBB45DC5460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FEB!$A$7</c15:sqref>
                        </c15:formulaRef>
                      </c:ext>
                    </c:extLst>
                    <c:strCache>
                      <c:ptCount val="1"/>
                      <c:pt idx="0">
                        <c:v>WEEK 08 (3/04 - 3/10)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7A31-4496-A5C9-AEBB45DC546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7A31-4496-A5C9-AEBB45DC546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7A31-4496-A5C9-AEBB45DC546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7A31-4496-A5C9-AEBB45DC546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7A31-4496-A5C9-AEBB45DC546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7A31-4496-A5C9-AEBB45DC546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7A31-4496-A5C9-AEBB45DC546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FEB!$B$2:$I$2</c15:sqref>
                        </c15:fullRef>
                        <c15:formulaRef>
                          <c15:sqref>FEB!$C$2:$I$2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FEB!$B$7:$I$7</c15:sqref>
                        </c15:fullRef>
                        <c15:formulaRef>
                          <c15:sqref>FEB!$C$7:$I$7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33</c:v>
                      </c:pt>
                      <c:pt idx="1">
                        <c:v>5</c:v>
                      </c:pt>
                      <c:pt idx="2">
                        <c:v>56</c:v>
                      </c:pt>
                      <c:pt idx="3">
                        <c:v>23</c:v>
                      </c:pt>
                      <c:pt idx="4">
                        <c:v>3</c:v>
                      </c:pt>
                      <c:pt idx="5">
                        <c:v>3</c:v>
                      </c:pt>
                      <c:pt idx="6">
                        <c:v>125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7A31-4496-A5C9-AEBB45DC5460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FEB!$A$10</c15:sqref>
                        </c15:formulaRef>
                      </c:ext>
                    </c:extLst>
                    <c:strCache>
                      <c:ptCount val="1"/>
                      <c:pt idx="0">
                        <c:v>WEEK 11 (3/25 - 3/31)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7A31-4496-A5C9-AEBB45DC546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7A31-4496-A5C9-AEBB45DC546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7A31-4496-A5C9-AEBB45DC546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7A31-4496-A5C9-AEBB45DC546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7A31-4496-A5C9-AEBB45DC546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7A31-4496-A5C9-AEBB45DC546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7A31-4496-A5C9-AEBB45DC546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FEB!$B$2:$I$2</c15:sqref>
                        </c15:fullRef>
                        <c15:formulaRef>
                          <c15:sqref>FEB!$C$2:$I$2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FEB!$B$10:$I$10</c15:sqref>
                        </c15:fullRef>
                        <c15:formulaRef>
                          <c15:sqref>FEB!$C$10:$I$10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72</c:v>
                      </c:pt>
                      <c:pt idx="1">
                        <c:v>107</c:v>
                      </c:pt>
                      <c:pt idx="2">
                        <c:v>234</c:v>
                      </c:pt>
                      <c:pt idx="3">
                        <c:v>72</c:v>
                      </c:pt>
                      <c:pt idx="4">
                        <c:v>12</c:v>
                      </c:pt>
                      <c:pt idx="5">
                        <c:v>9</c:v>
                      </c:pt>
                      <c:pt idx="6">
                        <c:v>457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7A31-4496-A5C9-AEBB45DC5460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FEB!$A$11</c15:sqref>
                        </c15:formulaRef>
                      </c:ext>
                    </c:extLst>
                    <c:strCache>
                      <c:ptCount val="1"/>
                      <c:pt idx="0">
                        <c:v>WEEK 12 (4/01 - 4/07)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7A31-4496-A5C9-AEBB45DC546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7A31-4496-A5C9-AEBB45DC546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7A31-4496-A5C9-AEBB45DC546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7A31-4496-A5C9-AEBB45DC546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7A31-4496-A5C9-AEBB45DC546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7A31-4496-A5C9-AEBB45DC546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7A31-4496-A5C9-AEBB45DC546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FEB!$B$2:$I$2</c15:sqref>
                        </c15:fullRef>
                        <c15:formulaRef>
                          <c15:sqref>FEB!$C$2:$I$2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FEB!$B$11:$I$11</c15:sqref>
                        </c15:fullRef>
                        <c15:formulaRef>
                          <c15:sqref>FEB!$C$11:$I$11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36</c:v>
                      </c:pt>
                      <c:pt idx="1">
                        <c:v>105</c:v>
                      </c:pt>
                      <c:pt idx="2">
                        <c:v>250</c:v>
                      </c:pt>
                      <c:pt idx="3">
                        <c:v>38</c:v>
                      </c:pt>
                      <c:pt idx="4">
                        <c:v>19</c:v>
                      </c:pt>
                      <c:pt idx="5">
                        <c:v>12</c:v>
                      </c:pt>
                      <c:pt idx="6">
                        <c:v>434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7A31-4496-A5C9-AEBB45DC5460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579908280695685E-2"/>
          <c:y val="0.89393509834095275"/>
          <c:w val="0.96351417611260126"/>
          <c:h val="7.1828097094139981E-2"/>
        </c:manualLayout>
      </c:layout>
      <c:overlay val="0"/>
      <c:spPr>
        <a:solidFill>
          <a:schemeClr val="bg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TUE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1"/>
          <c:order val="1"/>
          <c:tx>
            <c:strRef>
              <c:f>'SW5'!$A$4</c:f>
              <c:strCache>
                <c:ptCount val="1"/>
                <c:pt idx="0">
                  <c:v>Tuesday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9F9-4957-BF0D-6D831D1B56B7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9F9-4957-BF0D-6D831D1B56B7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9F9-4957-BF0D-6D831D1B56B7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9F9-4957-BF0D-6D831D1B56B7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9F9-4957-BF0D-6D831D1B56B7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9F9-4957-BF0D-6D831D1B56B7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9F9-4957-BF0D-6D831D1B56B7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'SW5'!$B$2:$I$2</c15:sqref>
                  </c15:fullRef>
                </c:ext>
              </c:extLst>
              <c:f>'SW5'!$C$2:$I$2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'SW5'!$B$4:$I$4</c15:sqref>
                  </c15:fullRef>
                </c:ext>
              </c:extLst>
              <c:f>'SW5'!$C$4:$I$4</c:f>
              <c:numCache>
                <c:formatCode>General</c:formatCode>
                <c:ptCount val="7"/>
                <c:pt idx="0">
                  <c:v>0</c:v>
                </c:pt>
                <c:pt idx="1">
                  <c:v>3</c:v>
                </c:pt>
                <c:pt idx="2">
                  <c:v>16</c:v>
                </c:pt>
                <c:pt idx="3">
                  <c:v>4</c:v>
                </c:pt>
                <c:pt idx="4">
                  <c:v>0</c:v>
                </c:pt>
                <c:pt idx="5">
                  <c:v>1</c:v>
                </c:pt>
                <c:pt idx="6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9F9-4957-BF0D-6D831D1B5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'SW5'!$A$3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B9F9-4957-BF0D-6D831D1B56B7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B9F9-4957-BF0D-6D831D1B56B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B9F9-4957-BF0D-6D831D1B56B7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B9F9-4957-BF0D-6D831D1B56B7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B9F9-4957-BF0D-6D831D1B56B7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B9F9-4957-BF0D-6D831D1B56B7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B9F9-4957-BF0D-6D831D1B56B7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'SW5'!$B$3:$I$3</c15:sqref>
                        </c15:fullRef>
                        <c15:formulaRef>
                          <c15:sqref>'SW5'!$C$3:$I$3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</c:v>
                      </c:pt>
                      <c:pt idx="2">
                        <c:v>19</c:v>
                      </c:pt>
                      <c:pt idx="3">
                        <c:v>5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21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B9F9-4957-BF0D-6D831D1B56B7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'SW5'!$A$5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B9F9-4957-BF0D-6D831D1B56B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B9F9-4957-BF0D-6D831D1B56B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B9F9-4957-BF0D-6D831D1B56B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B9F9-4957-BF0D-6D831D1B56B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B9F9-4957-BF0D-6D831D1B56B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B9F9-4957-BF0D-6D831D1B56B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B9F9-4957-BF0D-6D831D1B56B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'SW5'!$B$5:$I$5</c15:sqref>
                        </c15:fullRef>
                        <c15:formulaRef>
                          <c15:sqref>'SW5'!$C$5:$I$5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</c:v>
                      </c:pt>
                      <c:pt idx="1">
                        <c:v>0</c:v>
                      </c:pt>
                      <c:pt idx="2">
                        <c:v>10</c:v>
                      </c:pt>
                      <c:pt idx="3">
                        <c:v>14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38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B9F9-4957-BF0D-6D831D1B56B7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'SW5'!$A$6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B9F9-4957-BF0D-6D831D1B56B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B9F9-4957-BF0D-6D831D1B56B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B9F9-4957-BF0D-6D831D1B56B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B9F9-4957-BF0D-6D831D1B56B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B9F9-4957-BF0D-6D831D1B56B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B9F9-4957-BF0D-6D831D1B56B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B9F9-4957-BF0D-6D831D1B56B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'SW5'!$B$6:$I$6</c15:sqref>
                        </c15:fullRef>
                        <c15:formulaRef>
                          <c15:sqref>'SW5'!$C$6:$I$6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17</c:v>
                      </c:pt>
                      <c:pt idx="1">
                        <c:v>9</c:v>
                      </c:pt>
                      <c:pt idx="2">
                        <c:v>12</c:v>
                      </c:pt>
                      <c:pt idx="3">
                        <c:v>33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24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B9F9-4957-BF0D-6D831D1B56B7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'SW5'!$A$7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B9F9-4957-BF0D-6D831D1B56B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B9F9-4957-BF0D-6D831D1B56B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B9F9-4957-BF0D-6D831D1B56B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B9F9-4957-BF0D-6D831D1B56B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B9F9-4957-BF0D-6D831D1B56B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B9F9-4957-BF0D-6D831D1B56B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B9F9-4957-BF0D-6D831D1B56B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'SW5'!$B$7:$I$7</c15:sqref>
                        </c15:fullRef>
                        <c15:formulaRef>
                          <c15:sqref>'SW5'!$C$7:$I$7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54</c:v>
                      </c:pt>
                      <c:pt idx="1">
                        <c:v>10</c:v>
                      </c:pt>
                      <c:pt idx="2">
                        <c:v>24</c:v>
                      </c:pt>
                      <c:pt idx="3">
                        <c:v>17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67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B9F9-4957-BF0D-6D831D1B56B7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'SW5'!$A$8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B9F9-4957-BF0D-6D831D1B56B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B9F9-4957-BF0D-6D831D1B56B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B9F9-4957-BF0D-6D831D1B56B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B9F9-4957-BF0D-6D831D1B56B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B9F9-4957-BF0D-6D831D1B56B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B9F9-4957-BF0D-6D831D1B56B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B9F9-4957-BF0D-6D831D1B56B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'SW5'!$B$8:$I$8</c15:sqref>
                        </c15:fullRef>
                        <c15:formulaRef>
                          <c15:sqref>'SW5'!$C$8:$I$8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26</c:v>
                      </c:pt>
                      <c:pt idx="2">
                        <c:v>53</c:v>
                      </c:pt>
                      <c:pt idx="3">
                        <c:v>34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87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B9F9-4957-BF0D-6D831D1B56B7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'SW5'!$A$9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B9F9-4957-BF0D-6D831D1B56B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B9F9-4957-BF0D-6D831D1B56B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B9F9-4957-BF0D-6D831D1B56B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B9F9-4957-BF0D-6D831D1B56B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B9F9-4957-BF0D-6D831D1B56B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B9F9-4957-BF0D-6D831D1B56B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B9F9-4957-BF0D-6D831D1B56B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'SW5'!$B$9:$I$9</c15:sqref>
                        </c15:fullRef>
                        <c15:formulaRef>
                          <c15:sqref>'SW5'!$C$9:$I$9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32</c:v>
                      </c:pt>
                      <c:pt idx="3">
                        <c:v>38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69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B9F9-4957-BF0D-6D831D1B56B7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579908280695685E-2"/>
          <c:y val="0.89393509834095275"/>
          <c:w val="0.96351417611260126"/>
          <c:h val="7.1828097094139981E-2"/>
        </c:manualLayout>
      </c:layout>
      <c:overlay val="0"/>
      <c:spPr>
        <a:solidFill>
          <a:schemeClr val="bg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WED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2"/>
          <c:order val="2"/>
          <c:tx>
            <c:strRef>
              <c:f>'SW5'!$A$5</c:f>
              <c:strCache>
                <c:ptCount val="1"/>
                <c:pt idx="0">
                  <c:v>Wednesday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154-4E38-923B-F22EFC5E2842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154-4E38-923B-F22EFC5E2842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154-4E38-923B-F22EFC5E2842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154-4E38-923B-F22EFC5E2842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154-4E38-923B-F22EFC5E2842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154-4E38-923B-F22EFC5E2842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154-4E38-923B-F22EFC5E2842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'SW5'!$B$2:$I$2</c15:sqref>
                  </c15:fullRef>
                </c:ext>
              </c:extLst>
              <c:f>'SW5'!$C$2:$I$2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'SW5'!$B$5:$I$5</c15:sqref>
                  </c15:fullRef>
                </c:ext>
              </c:extLst>
              <c:f>'SW5'!$C$5:$I$5</c:f>
              <c:numCache>
                <c:formatCode>General</c:formatCode>
                <c:ptCount val="7"/>
                <c:pt idx="0">
                  <c:v>6</c:v>
                </c:pt>
                <c:pt idx="1">
                  <c:v>0</c:v>
                </c:pt>
                <c:pt idx="2">
                  <c:v>10</c:v>
                </c:pt>
                <c:pt idx="3">
                  <c:v>14</c:v>
                </c:pt>
                <c:pt idx="4">
                  <c:v>0</c:v>
                </c:pt>
                <c:pt idx="5">
                  <c:v>0</c:v>
                </c:pt>
                <c:pt idx="6">
                  <c:v>38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2154-4E38-923B-F22EFC5E2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'SW5'!$A$3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2154-4E38-923B-F22EFC5E2842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2154-4E38-923B-F22EFC5E284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2154-4E38-923B-F22EFC5E2842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2154-4E38-923B-F22EFC5E2842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2154-4E38-923B-F22EFC5E2842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2154-4E38-923B-F22EFC5E2842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2154-4E38-923B-F22EFC5E2842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'SW5'!$B$3:$I$3</c15:sqref>
                        </c15:fullRef>
                        <c15:formulaRef>
                          <c15:sqref>'SW5'!$C$3:$I$3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</c:v>
                      </c:pt>
                      <c:pt idx="2">
                        <c:v>19</c:v>
                      </c:pt>
                      <c:pt idx="3">
                        <c:v>5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21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2154-4E38-923B-F22EFC5E2842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'SW5'!$A$4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2154-4E38-923B-F22EFC5E2842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2154-4E38-923B-F22EFC5E284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2154-4E38-923B-F22EFC5E2842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2154-4E38-923B-F22EFC5E2842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2154-4E38-923B-F22EFC5E2842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2154-4E38-923B-F22EFC5E2842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2154-4E38-923B-F22EFC5E2842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'SW5'!$B$4:$I$4</c15:sqref>
                        </c15:fullRef>
                        <c15:formulaRef>
                          <c15:sqref>'SW5'!$C$4:$I$4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3</c:v>
                      </c:pt>
                      <c:pt idx="2">
                        <c:v>16</c:v>
                      </c:pt>
                      <c:pt idx="3">
                        <c:v>4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12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2154-4E38-923B-F22EFC5E2842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'SW5'!$A$6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2154-4E38-923B-F22EFC5E284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2154-4E38-923B-F22EFC5E284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2154-4E38-923B-F22EFC5E284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2154-4E38-923B-F22EFC5E2842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2154-4E38-923B-F22EFC5E2842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2154-4E38-923B-F22EFC5E2842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2154-4E38-923B-F22EFC5E2842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'SW5'!$B$6:$I$6</c15:sqref>
                        </c15:fullRef>
                        <c15:formulaRef>
                          <c15:sqref>'SW5'!$C$6:$I$6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17</c:v>
                      </c:pt>
                      <c:pt idx="1">
                        <c:v>9</c:v>
                      </c:pt>
                      <c:pt idx="2">
                        <c:v>12</c:v>
                      </c:pt>
                      <c:pt idx="3">
                        <c:v>33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24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2154-4E38-923B-F22EFC5E2842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'SW5'!$A$7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2154-4E38-923B-F22EFC5E284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2154-4E38-923B-F22EFC5E284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2154-4E38-923B-F22EFC5E284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2154-4E38-923B-F22EFC5E2842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2154-4E38-923B-F22EFC5E2842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2154-4E38-923B-F22EFC5E2842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2154-4E38-923B-F22EFC5E2842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'SW5'!$B$7:$I$7</c15:sqref>
                        </c15:fullRef>
                        <c15:formulaRef>
                          <c15:sqref>'SW5'!$C$7:$I$7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54</c:v>
                      </c:pt>
                      <c:pt idx="1">
                        <c:v>10</c:v>
                      </c:pt>
                      <c:pt idx="2">
                        <c:v>24</c:v>
                      </c:pt>
                      <c:pt idx="3">
                        <c:v>17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67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2154-4E38-923B-F22EFC5E2842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'SW5'!$A$8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2154-4E38-923B-F22EFC5E284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2154-4E38-923B-F22EFC5E284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2154-4E38-923B-F22EFC5E284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2154-4E38-923B-F22EFC5E2842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2154-4E38-923B-F22EFC5E2842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2154-4E38-923B-F22EFC5E2842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2154-4E38-923B-F22EFC5E2842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'SW5'!$B$8:$I$8</c15:sqref>
                        </c15:fullRef>
                        <c15:formulaRef>
                          <c15:sqref>'SW5'!$C$8:$I$8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26</c:v>
                      </c:pt>
                      <c:pt idx="2">
                        <c:v>53</c:v>
                      </c:pt>
                      <c:pt idx="3">
                        <c:v>34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87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2154-4E38-923B-F22EFC5E2842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'SW5'!$A$9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2154-4E38-923B-F22EFC5E284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2154-4E38-923B-F22EFC5E284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2154-4E38-923B-F22EFC5E284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2154-4E38-923B-F22EFC5E2842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2154-4E38-923B-F22EFC5E2842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2154-4E38-923B-F22EFC5E2842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2154-4E38-923B-F22EFC5E2842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'SW5'!$B$9:$I$9</c15:sqref>
                        </c15:fullRef>
                        <c15:formulaRef>
                          <c15:sqref>'SW5'!$C$9:$I$9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32</c:v>
                      </c:pt>
                      <c:pt idx="3">
                        <c:v>38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69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2154-4E38-923B-F22EFC5E2842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539009546883594E-3"/>
          <c:y val="0.89393509834095275"/>
          <c:w val="0.97084018343860845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THU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5794713963179707"/>
          <c:w val="0.91837563451776649"/>
          <c:h val="0.76661016949152538"/>
        </c:manualLayout>
      </c:layout>
      <c:pieChart>
        <c:varyColors val="1"/>
        <c:ser>
          <c:idx val="3"/>
          <c:order val="3"/>
          <c:tx>
            <c:strRef>
              <c:f>'SW5'!$A$6</c:f>
              <c:strCache>
                <c:ptCount val="1"/>
                <c:pt idx="0">
                  <c:v>Thursday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00B-4BE9-B73F-AD41B34F0D6A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00B-4BE9-B73F-AD41B34F0D6A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00B-4BE9-B73F-AD41B34F0D6A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00B-4BE9-B73F-AD41B34F0D6A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00B-4BE9-B73F-AD41B34F0D6A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00B-4BE9-B73F-AD41B34F0D6A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900B-4BE9-B73F-AD41B34F0D6A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'SW5'!$B$2:$I$2</c15:sqref>
                  </c15:fullRef>
                </c:ext>
              </c:extLst>
              <c:f>'SW5'!$C$2:$I$2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'SW5'!$B$6:$I$6</c15:sqref>
                  </c15:fullRef>
                </c:ext>
              </c:extLst>
              <c:f>'SW5'!$C$6:$I$6</c:f>
              <c:numCache>
                <c:formatCode>General</c:formatCode>
                <c:ptCount val="7"/>
                <c:pt idx="0">
                  <c:v>17</c:v>
                </c:pt>
                <c:pt idx="1">
                  <c:v>9</c:v>
                </c:pt>
                <c:pt idx="2">
                  <c:v>12</c:v>
                </c:pt>
                <c:pt idx="3">
                  <c:v>33</c:v>
                </c:pt>
                <c:pt idx="4">
                  <c:v>1</c:v>
                </c:pt>
                <c:pt idx="5">
                  <c:v>0</c:v>
                </c:pt>
                <c:pt idx="6">
                  <c:v>24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900B-4BE9-B73F-AD41B34F0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'SW5'!$A$3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900B-4BE9-B73F-AD41B34F0D6A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900B-4BE9-B73F-AD41B34F0D6A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900B-4BE9-B73F-AD41B34F0D6A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900B-4BE9-B73F-AD41B34F0D6A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900B-4BE9-B73F-AD41B34F0D6A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900B-4BE9-B73F-AD41B34F0D6A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900B-4BE9-B73F-AD41B34F0D6A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'SW5'!$B$3:$I$3</c15:sqref>
                        </c15:fullRef>
                        <c15:formulaRef>
                          <c15:sqref>'SW5'!$C$3:$I$3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</c:v>
                      </c:pt>
                      <c:pt idx="2">
                        <c:v>19</c:v>
                      </c:pt>
                      <c:pt idx="3">
                        <c:v>5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21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900B-4BE9-B73F-AD41B34F0D6A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'SW5'!$A$4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900B-4BE9-B73F-AD41B34F0D6A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900B-4BE9-B73F-AD41B34F0D6A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900B-4BE9-B73F-AD41B34F0D6A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900B-4BE9-B73F-AD41B34F0D6A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900B-4BE9-B73F-AD41B34F0D6A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900B-4BE9-B73F-AD41B34F0D6A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900B-4BE9-B73F-AD41B34F0D6A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'SW5'!$B$4:$I$4</c15:sqref>
                        </c15:fullRef>
                        <c15:formulaRef>
                          <c15:sqref>'SW5'!$C$4:$I$4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3</c:v>
                      </c:pt>
                      <c:pt idx="2">
                        <c:v>16</c:v>
                      </c:pt>
                      <c:pt idx="3">
                        <c:v>4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12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900B-4BE9-B73F-AD41B34F0D6A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'SW5'!$A$5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900B-4BE9-B73F-AD41B34F0D6A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900B-4BE9-B73F-AD41B34F0D6A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900B-4BE9-B73F-AD41B34F0D6A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900B-4BE9-B73F-AD41B34F0D6A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900B-4BE9-B73F-AD41B34F0D6A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900B-4BE9-B73F-AD41B34F0D6A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900B-4BE9-B73F-AD41B34F0D6A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'SW5'!$B$5:$I$5</c15:sqref>
                        </c15:fullRef>
                        <c15:formulaRef>
                          <c15:sqref>'SW5'!$C$5:$I$5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</c:v>
                      </c:pt>
                      <c:pt idx="1">
                        <c:v>0</c:v>
                      </c:pt>
                      <c:pt idx="2">
                        <c:v>10</c:v>
                      </c:pt>
                      <c:pt idx="3">
                        <c:v>14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38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900B-4BE9-B73F-AD41B34F0D6A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'SW5'!$A$7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900B-4BE9-B73F-AD41B34F0D6A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900B-4BE9-B73F-AD41B34F0D6A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900B-4BE9-B73F-AD41B34F0D6A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900B-4BE9-B73F-AD41B34F0D6A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900B-4BE9-B73F-AD41B34F0D6A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900B-4BE9-B73F-AD41B34F0D6A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900B-4BE9-B73F-AD41B34F0D6A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'SW5'!$B$7:$I$7</c15:sqref>
                        </c15:fullRef>
                        <c15:formulaRef>
                          <c15:sqref>'SW5'!$C$7:$I$7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54</c:v>
                      </c:pt>
                      <c:pt idx="1">
                        <c:v>10</c:v>
                      </c:pt>
                      <c:pt idx="2">
                        <c:v>24</c:v>
                      </c:pt>
                      <c:pt idx="3">
                        <c:v>17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67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900B-4BE9-B73F-AD41B34F0D6A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'SW5'!$A$8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900B-4BE9-B73F-AD41B34F0D6A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900B-4BE9-B73F-AD41B34F0D6A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900B-4BE9-B73F-AD41B34F0D6A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900B-4BE9-B73F-AD41B34F0D6A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900B-4BE9-B73F-AD41B34F0D6A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900B-4BE9-B73F-AD41B34F0D6A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900B-4BE9-B73F-AD41B34F0D6A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'SW5'!$B$8:$I$8</c15:sqref>
                        </c15:fullRef>
                        <c15:formulaRef>
                          <c15:sqref>'SW5'!$C$8:$I$8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26</c:v>
                      </c:pt>
                      <c:pt idx="2">
                        <c:v>53</c:v>
                      </c:pt>
                      <c:pt idx="3">
                        <c:v>34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87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900B-4BE9-B73F-AD41B34F0D6A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'SW5'!$A$9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900B-4BE9-B73F-AD41B34F0D6A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900B-4BE9-B73F-AD41B34F0D6A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900B-4BE9-B73F-AD41B34F0D6A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900B-4BE9-B73F-AD41B34F0D6A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900B-4BE9-B73F-AD41B34F0D6A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900B-4BE9-B73F-AD41B34F0D6A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900B-4BE9-B73F-AD41B34F0D6A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'SW5'!$B$9:$I$9</c15:sqref>
                        </c15:fullRef>
                        <c15:formulaRef>
                          <c15:sqref>'SW5'!$C$9:$I$9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32</c:v>
                      </c:pt>
                      <c:pt idx="3">
                        <c:v>38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69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900B-4BE9-B73F-AD41B34F0D6A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8822896424680153"/>
          <c:w val="0.85937612460234059"/>
          <c:h val="7.7534231188291197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4718995360957912"/>
          <c:w val="0.91837563451776649"/>
          <c:h val="0.76661016949152538"/>
        </c:manualLayout>
      </c:layout>
      <c:pieChart>
        <c:varyColors val="1"/>
        <c:ser>
          <c:idx val="4"/>
          <c:order val="4"/>
          <c:tx>
            <c:strRef>
              <c:f>'SW5'!$A$7</c:f>
              <c:strCache>
                <c:ptCount val="1"/>
                <c:pt idx="0">
                  <c:v>Friday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6BE-41B1-9901-50BE231F1B10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6BE-41B1-9901-50BE231F1B10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6BE-41B1-9901-50BE231F1B10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6BE-41B1-9901-50BE231F1B10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6BE-41B1-9901-50BE231F1B10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06BE-41B1-9901-50BE231F1B10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06BE-41B1-9901-50BE231F1B10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'SW5'!$B$2:$I$2</c15:sqref>
                  </c15:fullRef>
                </c:ext>
              </c:extLst>
              <c:f>'SW5'!$C$2:$I$2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'SW5'!$B$7:$I$7</c15:sqref>
                  </c15:fullRef>
                </c:ext>
              </c:extLst>
              <c:f>'SW5'!$C$7:$I$7</c:f>
              <c:numCache>
                <c:formatCode>General</c:formatCode>
                <c:ptCount val="7"/>
                <c:pt idx="0">
                  <c:v>54</c:v>
                </c:pt>
                <c:pt idx="1">
                  <c:v>10</c:v>
                </c:pt>
                <c:pt idx="2">
                  <c:v>24</c:v>
                </c:pt>
                <c:pt idx="3">
                  <c:v>17</c:v>
                </c:pt>
                <c:pt idx="4">
                  <c:v>0</c:v>
                </c:pt>
                <c:pt idx="5">
                  <c:v>0</c:v>
                </c:pt>
                <c:pt idx="6">
                  <c:v>67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06BE-41B1-9901-50BE231F1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'SW5'!$A$3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06BE-41B1-9901-50BE231F1B10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06BE-41B1-9901-50BE231F1B1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06BE-41B1-9901-50BE231F1B10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06BE-41B1-9901-50BE231F1B10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06BE-41B1-9901-50BE231F1B10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06BE-41B1-9901-50BE231F1B10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06BE-41B1-9901-50BE231F1B10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'SW5'!$B$3:$I$3</c15:sqref>
                        </c15:fullRef>
                        <c15:formulaRef>
                          <c15:sqref>'SW5'!$C$3:$I$3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</c:v>
                      </c:pt>
                      <c:pt idx="2">
                        <c:v>19</c:v>
                      </c:pt>
                      <c:pt idx="3">
                        <c:v>5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21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06BE-41B1-9901-50BE231F1B10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'SW5'!$A$4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06BE-41B1-9901-50BE231F1B10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06BE-41B1-9901-50BE231F1B1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06BE-41B1-9901-50BE231F1B10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06BE-41B1-9901-50BE231F1B10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06BE-41B1-9901-50BE231F1B10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06BE-41B1-9901-50BE231F1B10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06BE-41B1-9901-50BE231F1B1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'SW5'!$B$4:$I$4</c15:sqref>
                        </c15:fullRef>
                        <c15:formulaRef>
                          <c15:sqref>'SW5'!$C$4:$I$4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3</c:v>
                      </c:pt>
                      <c:pt idx="2">
                        <c:v>16</c:v>
                      </c:pt>
                      <c:pt idx="3">
                        <c:v>4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12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06BE-41B1-9901-50BE231F1B10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'SW5'!$A$5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06BE-41B1-9901-50BE231F1B1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06BE-41B1-9901-50BE231F1B1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06BE-41B1-9901-50BE231F1B1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06BE-41B1-9901-50BE231F1B1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06BE-41B1-9901-50BE231F1B1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06BE-41B1-9901-50BE231F1B1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06BE-41B1-9901-50BE231F1B1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'SW5'!$B$5:$I$5</c15:sqref>
                        </c15:fullRef>
                        <c15:formulaRef>
                          <c15:sqref>'SW5'!$C$5:$I$5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</c:v>
                      </c:pt>
                      <c:pt idx="1">
                        <c:v>0</c:v>
                      </c:pt>
                      <c:pt idx="2">
                        <c:v>10</c:v>
                      </c:pt>
                      <c:pt idx="3">
                        <c:v>14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38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06BE-41B1-9901-50BE231F1B10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'SW5'!$A$6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06BE-41B1-9901-50BE231F1B1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06BE-41B1-9901-50BE231F1B1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06BE-41B1-9901-50BE231F1B1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06BE-41B1-9901-50BE231F1B1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06BE-41B1-9901-50BE231F1B1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06BE-41B1-9901-50BE231F1B1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06BE-41B1-9901-50BE231F1B1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'SW5'!$B$6:$I$6</c15:sqref>
                        </c15:fullRef>
                        <c15:formulaRef>
                          <c15:sqref>'SW5'!$C$6:$I$6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17</c:v>
                      </c:pt>
                      <c:pt idx="1">
                        <c:v>9</c:v>
                      </c:pt>
                      <c:pt idx="2">
                        <c:v>12</c:v>
                      </c:pt>
                      <c:pt idx="3">
                        <c:v>33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24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06BE-41B1-9901-50BE231F1B10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'SW5'!$A$8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06BE-41B1-9901-50BE231F1B1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06BE-41B1-9901-50BE231F1B1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06BE-41B1-9901-50BE231F1B1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06BE-41B1-9901-50BE231F1B1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06BE-41B1-9901-50BE231F1B1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06BE-41B1-9901-50BE231F1B1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06BE-41B1-9901-50BE231F1B1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'SW5'!$B$8:$I$8</c15:sqref>
                        </c15:fullRef>
                        <c15:formulaRef>
                          <c15:sqref>'SW5'!$C$8:$I$8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26</c:v>
                      </c:pt>
                      <c:pt idx="2">
                        <c:v>53</c:v>
                      </c:pt>
                      <c:pt idx="3">
                        <c:v>34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87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06BE-41B1-9901-50BE231F1B10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'SW5'!$A$9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06BE-41B1-9901-50BE231F1B1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06BE-41B1-9901-50BE231F1B1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06BE-41B1-9901-50BE231F1B1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06BE-41B1-9901-50BE231F1B1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06BE-41B1-9901-50BE231F1B1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06BE-41B1-9901-50BE231F1B1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06BE-41B1-9901-50BE231F1B1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'SW5'!$B$9:$I$9</c15:sqref>
                        </c15:fullRef>
                        <c15:formulaRef>
                          <c15:sqref>'SW5'!$C$9:$I$9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32</c:v>
                      </c:pt>
                      <c:pt idx="3">
                        <c:v>38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69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06BE-41B1-9901-50BE231F1B10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9025410285252804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572084873128378"/>
          <c:w val="0.91837563451776649"/>
          <c:h val="0.76661016949152538"/>
        </c:manualLayout>
      </c:layout>
      <c:pieChart>
        <c:varyColors val="1"/>
        <c:ser>
          <c:idx val="5"/>
          <c:order val="5"/>
          <c:tx>
            <c:strRef>
              <c:f>'SW5'!$A$8</c:f>
              <c:strCache>
                <c:ptCount val="1"/>
                <c:pt idx="0">
                  <c:v>Saturday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F01-4003-8677-6E47951F931D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F01-4003-8677-6E47951F931D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F01-4003-8677-6E47951F931D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F01-4003-8677-6E47951F931D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5F01-4003-8677-6E47951F931D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5F01-4003-8677-6E47951F931D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5F01-4003-8677-6E47951F931D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'SW5'!$B$2:$I$2</c15:sqref>
                  </c15:fullRef>
                </c:ext>
              </c:extLst>
              <c:f>'SW5'!$C$2:$I$2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'SW5'!$B$8:$I$8</c15:sqref>
                  </c15:fullRef>
                </c:ext>
              </c:extLst>
              <c:f>'SW5'!$C$8:$I$8</c:f>
              <c:numCache>
                <c:formatCode>General</c:formatCode>
                <c:ptCount val="7"/>
                <c:pt idx="0">
                  <c:v>0</c:v>
                </c:pt>
                <c:pt idx="1">
                  <c:v>26</c:v>
                </c:pt>
                <c:pt idx="2">
                  <c:v>53</c:v>
                </c:pt>
                <c:pt idx="3">
                  <c:v>34</c:v>
                </c:pt>
                <c:pt idx="4">
                  <c:v>0</c:v>
                </c:pt>
                <c:pt idx="5">
                  <c:v>0</c:v>
                </c:pt>
                <c:pt idx="6">
                  <c:v>87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5F01-4003-8677-6E47951F9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'SW5'!$A$3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5F01-4003-8677-6E47951F931D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5F01-4003-8677-6E47951F931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5F01-4003-8677-6E47951F931D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5F01-4003-8677-6E47951F931D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5F01-4003-8677-6E47951F931D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5F01-4003-8677-6E47951F931D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5F01-4003-8677-6E47951F931D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'SW5'!$B$3:$I$3</c15:sqref>
                        </c15:fullRef>
                        <c15:formulaRef>
                          <c15:sqref>'SW5'!$C$3:$I$3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</c:v>
                      </c:pt>
                      <c:pt idx="2">
                        <c:v>19</c:v>
                      </c:pt>
                      <c:pt idx="3">
                        <c:v>5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21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5F01-4003-8677-6E47951F931D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'SW5'!$A$4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5F01-4003-8677-6E47951F931D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5F01-4003-8677-6E47951F931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5F01-4003-8677-6E47951F931D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5F01-4003-8677-6E47951F931D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5F01-4003-8677-6E47951F931D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5F01-4003-8677-6E47951F931D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5F01-4003-8677-6E47951F931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'SW5'!$B$4:$I$4</c15:sqref>
                        </c15:fullRef>
                        <c15:formulaRef>
                          <c15:sqref>'SW5'!$C$4:$I$4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3</c:v>
                      </c:pt>
                      <c:pt idx="2">
                        <c:v>16</c:v>
                      </c:pt>
                      <c:pt idx="3">
                        <c:v>4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12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5F01-4003-8677-6E47951F931D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'SW5'!$A$5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5F01-4003-8677-6E47951F931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5F01-4003-8677-6E47951F931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5F01-4003-8677-6E47951F931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5F01-4003-8677-6E47951F931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5F01-4003-8677-6E47951F931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5F01-4003-8677-6E47951F931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5F01-4003-8677-6E47951F931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'SW5'!$B$5:$I$5</c15:sqref>
                        </c15:fullRef>
                        <c15:formulaRef>
                          <c15:sqref>'SW5'!$C$5:$I$5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</c:v>
                      </c:pt>
                      <c:pt idx="1">
                        <c:v>0</c:v>
                      </c:pt>
                      <c:pt idx="2">
                        <c:v>10</c:v>
                      </c:pt>
                      <c:pt idx="3">
                        <c:v>14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38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5F01-4003-8677-6E47951F931D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'SW5'!$A$6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5F01-4003-8677-6E47951F931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5F01-4003-8677-6E47951F931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5F01-4003-8677-6E47951F931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5F01-4003-8677-6E47951F931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5F01-4003-8677-6E47951F931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5F01-4003-8677-6E47951F931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5F01-4003-8677-6E47951F931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'SW5'!$B$6:$I$6</c15:sqref>
                        </c15:fullRef>
                        <c15:formulaRef>
                          <c15:sqref>'SW5'!$C$6:$I$6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17</c:v>
                      </c:pt>
                      <c:pt idx="1">
                        <c:v>9</c:v>
                      </c:pt>
                      <c:pt idx="2">
                        <c:v>12</c:v>
                      </c:pt>
                      <c:pt idx="3">
                        <c:v>33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24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5F01-4003-8677-6E47951F931D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'SW5'!$A$7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5F01-4003-8677-6E47951F931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5F01-4003-8677-6E47951F931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5F01-4003-8677-6E47951F931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5F01-4003-8677-6E47951F931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5F01-4003-8677-6E47951F931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5F01-4003-8677-6E47951F931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5F01-4003-8677-6E47951F931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'SW5'!$B$7:$I$7</c15:sqref>
                        </c15:fullRef>
                        <c15:formulaRef>
                          <c15:sqref>'SW5'!$C$7:$I$7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54</c:v>
                      </c:pt>
                      <c:pt idx="1">
                        <c:v>10</c:v>
                      </c:pt>
                      <c:pt idx="2">
                        <c:v>24</c:v>
                      </c:pt>
                      <c:pt idx="3">
                        <c:v>17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67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5F01-4003-8677-6E47951F931D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'SW5'!$A$9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5F01-4003-8677-6E47951F931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5F01-4003-8677-6E47951F931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5F01-4003-8677-6E47951F931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5F01-4003-8677-6E47951F931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5F01-4003-8677-6E47951F931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5F01-4003-8677-6E47951F931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5F01-4003-8677-6E47951F931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'SW5'!$B$9:$I$9</c15:sqref>
                        </c15:fullRef>
                        <c15:formulaRef>
                          <c15:sqref>'SW5'!$C$9:$I$9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32</c:v>
                      </c:pt>
                      <c:pt idx="3">
                        <c:v>38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69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5F01-4003-8677-6E47951F931D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6095007354849873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4082873734934342"/>
          <c:w val="0.91837563451776649"/>
          <c:h val="0.76661016949152538"/>
        </c:manualLayout>
      </c:layout>
      <c:pieChart>
        <c:varyColors val="1"/>
        <c:ser>
          <c:idx val="6"/>
          <c:order val="6"/>
          <c:tx>
            <c:strRef>
              <c:f>'SW5'!$A$9</c:f>
              <c:strCache>
                <c:ptCount val="1"/>
                <c:pt idx="0">
                  <c:v>Sunday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F96-4A40-A695-2E5FAC3056F8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F96-4A40-A695-2E5FAC3056F8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F96-4A40-A695-2E5FAC3056F8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F96-4A40-A695-2E5FAC3056F8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F96-4A40-A695-2E5FAC3056F8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F96-4A40-A695-2E5FAC3056F8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F96-4A40-A695-2E5FAC3056F8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'SW5'!$B$2:$I$2</c15:sqref>
                  </c15:fullRef>
                </c:ext>
              </c:extLst>
              <c:f>'SW5'!$C$2:$I$2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'SW5'!$B$9:$I$9</c15:sqref>
                  </c15:fullRef>
                </c:ext>
              </c:extLst>
              <c:f>'SW5'!$C$9:$I$9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32</c:v>
                </c:pt>
                <c:pt idx="3">
                  <c:v>38</c:v>
                </c:pt>
                <c:pt idx="4">
                  <c:v>0</c:v>
                </c:pt>
                <c:pt idx="5">
                  <c:v>0</c:v>
                </c:pt>
                <c:pt idx="6">
                  <c:v>69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BF96-4A40-A695-2E5FAC305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'SW5'!$A$3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BF96-4A40-A695-2E5FAC3056F8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BF96-4A40-A695-2E5FAC3056F8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BF96-4A40-A695-2E5FAC3056F8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BF96-4A40-A695-2E5FAC3056F8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BF96-4A40-A695-2E5FAC3056F8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BF96-4A40-A695-2E5FAC3056F8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BF96-4A40-A695-2E5FAC3056F8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'SW5'!$B$3:$I$3</c15:sqref>
                        </c15:fullRef>
                        <c15:formulaRef>
                          <c15:sqref>'SW5'!$C$3:$I$3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</c:v>
                      </c:pt>
                      <c:pt idx="2">
                        <c:v>19</c:v>
                      </c:pt>
                      <c:pt idx="3">
                        <c:v>5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21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BF96-4A40-A695-2E5FAC3056F8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'SW5'!$A$4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BF96-4A40-A695-2E5FAC3056F8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BF96-4A40-A695-2E5FAC3056F8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BF96-4A40-A695-2E5FAC3056F8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BF96-4A40-A695-2E5FAC3056F8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BF96-4A40-A695-2E5FAC3056F8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BF96-4A40-A695-2E5FAC3056F8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BF96-4A40-A695-2E5FAC3056F8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'SW5'!$B$4:$I$4</c15:sqref>
                        </c15:fullRef>
                        <c15:formulaRef>
                          <c15:sqref>'SW5'!$C$4:$I$4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3</c:v>
                      </c:pt>
                      <c:pt idx="2">
                        <c:v>16</c:v>
                      </c:pt>
                      <c:pt idx="3">
                        <c:v>4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12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BF96-4A40-A695-2E5FAC3056F8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'SW5'!$A$5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BF96-4A40-A695-2E5FAC3056F8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BF96-4A40-A695-2E5FAC3056F8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BF96-4A40-A695-2E5FAC3056F8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BF96-4A40-A695-2E5FAC3056F8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BF96-4A40-A695-2E5FAC3056F8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BF96-4A40-A695-2E5FAC3056F8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BF96-4A40-A695-2E5FAC3056F8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'SW5'!$B$5:$I$5</c15:sqref>
                        </c15:fullRef>
                        <c15:formulaRef>
                          <c15:sqref>'SW5'!$C$5:$I$5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</c:v>
                      </c:pt>
                      <c:pt idx="1">
                        <c:v>0</c:v>
                      </c:pt>
                      <c:pt idx="2">
                        <c:v>10</c:v>
                      </c:pt>
                      <c:pt idx="3">
                        <c:v>14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38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BF96-4A40-A695-2E5FAC3056F8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'SW5'!$A$6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BF96-4A40-A695-2E5FAC3056F8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BF96-4A40-A695-2E5FAC3056F8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BF96-4A40-A695-2E5FAC3056F8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BF96-4A40-A695-2E5FAC3056F8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BF96-4A40-A695-2E5FAC3056F8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BF96-4A40-A695-2E5FAC3056F8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BF96-4A40-A695-2E5FAC3056F8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'SW5'!$B$6:$I$6</c15:sqref>
                        </c15:fullRef>
                        <c15:formulaRef>
                          <c15:sqref>'SW5'!$C$6:$I$6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17</c:v>
                      </c:pt>
                      <c:pt idx="1">
                        <c:v>9</c:v>
                      </c:pt>
                      <c:pt idx="2">
                        <c:v>12</c:v>
                      </c:pt>
                      <c:pt idx="3">
                        <c:v>33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24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BF96-4A40-A695-2E5FAC3056F8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'SW5'!$A$7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BF96-4A40-A695-2E5FAC3056F8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BF96-4A40-A695-2E5FAC3056F8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BF96-4A40-A695-2E5FAC3056F8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BF96-4A40-A695-2E5FAC3056F8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BF96-4A40-A695-2E5FAC3056F8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BF96-4A40-A695-2E5FAC3056F8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BF96-4A40-A695-2E5FAC3056F8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'SW5'!$B$7:$I$7</c15:sqref>
                        </c15:fullRef>
                        <c15:formulaRef>
                          <c15:sqref>'SW5'!$C$7:$I$7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54</c:v>
                      </c:pt>
                      <c:pt idx="1">
                        <c:v>10</c:v>
                      </c:pt>
                      <c:pt idx="2">
                        <c:v>24</c:v>
                      </c:pt>
                      <c:pt idx="3">
                        <c:v>17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67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BF96-4A40-A695-2E5FAC3056F8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'SW5'!$A$8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BF96-4A40-A695-2E5FAC3056F8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BF96-4A40-A695-2E5FAC3056F8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BF96-4A40-A695-2E5FAC3056F8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BF96-4A40-A695-2E5FAC3056F8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BF96-4A40-A695-2E5FAC3056F8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BF96-4A40-A695-2E5FAC3056F8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BF96-4A40-A695-2E5FAC3056F8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'SW5'!$B$8:$I$8</c15:sqref>
                        </c15:fullRef>
                        <c15:formulaRef>
                          <c15:sqref>'SW5'!$C$8:$I$8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26</c:v>
                      </c:pt>
                      <c:pt idx="2">
                        <c:v>53</c:v>
                      </c:pt>
                      <c:pt idx="3">
                        <c:v>34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87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BF96-4A40-A695-2E5FAC3056F8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9393509834095275"/>
          <c:w val="0.85937612460234059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375668067398312E-2"/>
          <c:y val="5.0925925925925923E-2"/>
          <c:w val="0.96822536820203176"/>
          <c:h val="0.8279201642514485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'SW5'!$L$2</c:f>
              <c:strCache>
                <c:ptCount val="1"/>
                <c:pt idx="0">
                  <c:v>Bypass</c:v>
                </c:pt>
              </c:strCache>
            </c:strRef>
          </c:tx>
          <c:spPr>
            <a:solidFill>
              <a:srgbClr val="FF00FF"/>
            </a:solidFill>
            <a:ln>
              <a:noFill/>
            </a:ln>
            <a:effectLst/>
          </c:spPr>
          <c:invertIfNegative val="0"/>
          <c:cat>
            <c:strRef>
              <c:f>'SW5'!$A$3:$A$9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'SW5'!$L$3:$L$9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8.8235294117647065E-2</c:v>
                </c:pt>
                <c:pt idx="3">
                  <c:v>0.17708333333333334</c:v>
                </c:pt>
                <c:pt idx="4">
                  <c:v>0.31395348837209303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0B-40F2-8012-FBA6389B17F7}"/>
            </c:ext>
          </c:extLst>
        </c:ser>
        <c:ser>
          <c:idx val="2"/>
          <c:order val="1"/>
          <c:tx>
            <c:strRef>
              <c:f>'SW5'!$M$2</c:f>
              <c:strCache>
                <c:ptCount val="1"/>
                <c:pt idx="0">
                  <c:v>No Show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'SW5'!$A$3:$A$9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'SW5'!$M$3:$M$9</c:f>
              <c:numCache>
                <c:formatCode>0%</c:formatCode>
                <c:ptCount val="7"/>
                <c:pt idx="0">
                  <c:v>4.1666666666666664E-2</c:v>
                </c:pt>
                <c:pt idx="1">
                  <c:v>8.3333333333333329E-2</c:v>
                </c:pt>
                <c:pt idx="2">
                  <c:v>0</c:v>
                </c:pt>
                <c:pt idx="3">
                  <c:v>9.375E-2</c:v>
                </c:pt>
                <c:pt idx="4">
                  <c:v>5.8139534883720929E-2</c:v>
                </c:pt>
                <c:pt idx="5">
                  <c:v>0.15028901734104047</c:v>
                </c:pt>
                <c:pt idx="6">
                  <c:v>1.1627906976744186E-2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0B-40F2-8012-FBA6389B17F7}"/>
            </c:ext>
          </c:extLst>
        </c:ser>
        <c:ser>
          <c:idx val="3"/>
          <c:order val="2"/>
          <c:tx>
            <c:strRef>
              <c:f>'SW5'!$N$2</c:f>
              <c:strCache>
                <c:ptCount val="1"/>
                <c:pt idx="0">
                  <c:v>Declined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'SW5'!$A$3:$A$9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'SW5'!$N$3:$N$9</c:f>
              <c:numCache>
                <c:formatCode>0%</c:formatCode>
                <c:ptCount val="7"/>
                <c:pt idx="0">
                  <c:v>0.39583333333333331</c:v>
                </c:pt>
                <c:pt idx="1">
                  <c:v>0.44444444444444442</c:v>
                </c:pt>
                <c:pt idx="2">
                  <c:v>0.14705882352941177</c:v>
                </c:pt>
                <c:pt idx="3">
                  <c:v>0.125</c:v>
                </c:pt>
                <c:pt idx="4">
                  <c:v>0.13953488372093023</c:v>
                </c:pt>
                <c:pt idx="5">
                  <c:v>0.30635838150289019</c:v>
                </c:pt>
                <c:pt idx="6">
                  <c:v>0.37209302325581395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0B-40F2-8012-FBA6389B17F7}"/>
            </c:ext>
          </c:extLst>
        </c:ser>
        <c:ser>
          <c:idx val="4"/>
          <c:order val="3"/>
          <c:tx>
            <c:strRef>
              <c:f>'SW5'!$O$2</c:f>
              <c:strCache>
                <c:ptCount val="1"/>
                <c:pt idx="0">
                  <c:v>Duplicates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'SW5'!$A$3:$A$9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'SW5'!$O$3:$O$9</c:f>
              <c:numCache>
                <c:formatCode>0%</c:formatCode>
                <c:ptCount val="7"/>
                <c:pt idx="0">
                  <c:v>0.10416666666666667</c:v>
                </c:pt>
                <c:pt idx="1">
                  <c:v>0.1111111111111111</c:v>
                </c:pt>
                <c:pt idx="2">
                  <c:v>0.20588235294117646</c:v>
                </c:pt>
                <c:pt idx="3">
                  <c:v>0.34375</c:v>
                </c:pt>
                <c:pt idx="4">
                  <c:v>9.8837209302325577E-2</c:v>
                </c:pt>
                <c:pt idx="5">
                  <c:v>0.19653179190751446</c:v>
                </c:pt>
                <c:pt idx="6">
                  <c:v>0.44186046511627908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90B-40F2-8012-FBA6389B17F7}"/>
            </c:ext>
          </c:extLst>
        </c:ser>
        <c:ser>
          <c:idx val="5"/>
          <c:order val="4"/>
          <c:tx>
            <c:strRef>
              <c:f>'SW5'!$P$2</c:f>
              <c:strCache>
                <c:ptCount val="1"/>
                <c:pt idx="0">
                  <c:v>Digital-only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'SW5'!$A$3:$A$9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'SW5'!$P$3:$P$9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1.0416666666666666E-2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90B-40F2-8012-FBA6389B17F7}"/>
            </c:ext>
          </c:extLst>
        </c:ser>
        <c:ser>
          <c:idx val="6"/>
          <c:order val="5"/>
          <c:tx>
            <c:strRef>
              <c:f>'SW5'!$Q$2</c:f>
              <c:strCache>
                <c:ptCount val="1"/>
                <c:pt idx="0">
                  <c:v>Stolen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'SW5'!$A$3:$A$9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'SW5'!$Q$3:$Q$9</c:f>
              <c:numCache>
                <c:formatCode>0%</c:formatCode>
                <c:ptCount val="7"/>
                <c:pt idx="0">
                  <c:v>2.0833333333333332E-2</c:v>
                </c:pt>
                <c:pt idx="1">
                  <c:v>2.7777777777777776E-2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90B-40F2-8012-FBA6389B1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0670607"/>
        <c:axId val="1451890784"/>
      </c:barChart>
      <c:catAx>
        <c:axId val="20106706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1890784"/>
        <c:crosses val="autoZero"/>
        <c:auto val="1"/>
        <c:lblAlgn val="ctr"/>
        <c:lblOffset val="100"/>
        <c:noMultiLvlLbl val="0"/>
      </c:catAx>
      <c:valAx>
        <c:axId val="145189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0670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514416209007945"/>
          <c:y val="5.4406956825231799E-2"/>
          <c:w val="0.27037016432770283"/>
          <c:h val="7.49214712827069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'SW5'!$A$11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30B-4877-921C-7DB49FBDD2CC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30B-4877-921C-7DB49FBDD2CC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30B-4877-921C-7DB49FBDD2CC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30B-4877-921C-7DB49FBDD2CC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30B-4877-921C-7DB49FBDD2CC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30B-4877-921C-7DB49FBDD2CC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30B-4877-921C-7DB49FBDD2CC}"/>
              </c:ext>
            </c:extLst>
          </c:dPt>
          <c:dLbls>
            <c:dLbl>
              <c:idx val="0"/>
              <c:layout>
                <c:manualLayout>
                  <c:x val="-0.10920067209172075"/>
                  <c:y val="0.1708333333333333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0B-4877-921C-7DB49FBDD2CC}"/>
                </c:ext>
              </c:extLst>
            </c:dLbl>
            <c:dLbl>
              <c:idx val="1"/>
              <c:layout>
                <c:manualLayout>
                  <c:x val="-0.17246427041808057"/>
                  <c:y val="4.62329396325458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0B-4877-921C-7DB49FBDD2CC}"/>
                </c:ext>
              </c:extLst>
            </c:dLbl>
            <c:dLbl>
              <c:idx val="2"/>
              <c:layout>
                <c:manualLayout>
                  <c:x val="-0.15397489539748954"/>
                  <c:y val="-0.1041666666666667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0B-4877-921C-7DB49FBDD2CC}"/>
                </c:ext>
              </c:extLst>
            </c:dLbl>
            <c:dLbl>
              <c:idx val="3"/>
              <c:layout>
                <c:manualLayout>
                  <c:x val="4.6457615392218231E-2"/>
                  <c:y val="-0.15958891076115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30B-4877-921C-7DB49FBDD2CC}"/>
                </c:ext>
              </c:extLst>
            </c:dLbl>
            <c:dLbl>
              <c:idx val="4"/>
              <c:layout>
                <c:manualLayout>
                  <c:x val="2.4460448720060635E-2"/>
                  <c:y val="4.166666666666666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30B-4877-921C-7DB49FBDD2CC}"/>
                </c:ext>
              </c:extLst>
            </c:dLbl>
            <c:dLbl>
              <c:idx val="5"/>
              <c:layout>
                <c:manualLayout>
                  <c:x val="-0.10084169604322472"/>
                  <c:y val="-6.666666666666681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30B-4877-921C-7DB49FBDD2CC}"/>
                </c:ext>
              </c:extLst>
            </c:dLbl>
            <c:dLbl>
              <c:idx val="6"/>
              <c:layout>
                <c:manualLayout>
                  <c:x val="0.17411445326656341"/>
                  <c:y val="7.49999999999999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30B-4877-921C-7DB49FBDD2CC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'SW5'!$C$10:$I$10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f>'SW5'!$C$11:$I$11</c:f>
              <c:numCache>
                <c:formatCode>General</c:formatCode>
                <c:ptCount val="7"/>
                <c:pt idx="0">
                  <c:v>77</c:v>
                </c:pt>
                <c:pt idx="1">
                  <c:v>51</c:v>
                </c:pt>
                <c:pt idx="2">
                  <c:v>166</c:v>
                </c:pt>
                <c:pt idx="3">
                  <c:v>145</c:v>
                </c:pt>
                <c:pt idx="4">
                  <c:v>1</c:v>
                </c:pt>
                <c:pt idx="5">
                  <c:v>2</c:v>
                </c:pt>
                <c:pt idx="6">
                  <c:v>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30B-4877-921C-7DB49FBDD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920551181102361"/>
          <c:y val="0.1275094380325747"/>
          <c:w val="0.19182309711286089"/>
          <c:h val="0.3346874719372591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</a:t>
            </a:r>
            <a:r>
              <a:rPr lang="en-US" baseline="0"/>
              <a:t> Sales </a:t>
            </a:r>
            <a:r>
              <a:rPr lang="en-US" sz="1050" baseline="0"/>
              <a:t> (potential vs. actual)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609148390563344E-2"/>
          <c:y val="0.1735204678362573"/>
          <c:w val="0.8969515605638394"/>
          <c:h val="0.727890592623290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'SW5'!$B$2</c:f>
              <c:strCache>
                <c:ptCount val="1"/>
                <c:pt idx="0">
                  <c:v># Printed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'SW5'!$A$3:$A$9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'SW5'!$B$3:$B$9</c:f>
              <c:numCache>
                <c:formatCode>General</c:formatCode>
                <c:ptCount val="7"/>
                <c:pt idx="0">
                  <c:v>48</c:v>
                </c:pt>
                <c:pt idx="1">
                  <c:v>36</c:v>
                </c:pt>
                <c:pt idx="2">
                  <c:v>68</c:v>
                </c:pt>
                <c:pt idx="3">
                  <c:v>96</c:v>
                </c:pt>
                <c:pt idx="4">
                  <c:v>172</c:v>
                </c:pt>
                <c:pt idx="5">
                  <c:v>173</c:v>
                </c:pt>
                <c:pt idx="6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43-459E-B9DA-067AA52ECEF0}"/>
            </c:ext>
          </c:extLst>
        </c:ser>
        <c:ser>
          <c:idx val="7"/>
          <c:order val="1"/>
          <c:tx>
            <c:strRef>
              <c:f>'SW5'!$I$2</c:f>
              <c:strCache>
                <c:ptCount val="1"/>
                <c:pt idx="0">
                  <c:v># Sold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'SW5'!$A$3:$A$9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'SW5'!$I$3:$I$9</c:f>
              <c:numCache>
                <c:formatCode>General</c:formatCode>
                <c:ptCount val="7"/>
                <c:pt idx="0">
                  <c:v>21</c:v>
                </c:pt>
                <c:pt idx="1">
                  <c:v>12</c:v>
                </c:pt>
                <c:pt idx="2">
                  <c:v>38</c:v>
                </c:pt>
                <c:pt idx="3">
                  <c:v>24</c:v>
                </c:pt>
                <c:pt idx="4">
                  <c:v>67</c:v>
                </c:pt>
                <c:pt idx="5">
                  <c:v>87</c:v>
                </c:pt>
                <c:pt idx="6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43-459E-B9DA-067AA52ECE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2180063"/>
        <c:axId val="734609455"/>
      </c:barChart>
      <c:catAx>
        <c:axId val="1252180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609455"/>
        <c:crosses val="autoZero"/>
        <c:auto val="1"/>
        <c:lblAlgn val="ctr"/>
        <c:lblOffset val="100"/>
        <c:noMultiLvlLbl val="0"/>
      </c:catAx>
      <c:valAx>
        <c:axId val="734609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2180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392798024518336"/>
          <c:y val="0.10701699129714044"/>
          <c:w val="0.25000615540423793"/>
          <c:h val="7.89479209835612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Waste Sheets</a:t>
            </a:r>
          </a:p>
        </c:rich>
      </c:tx>
      <c:layout>
        <c:manualLayout>
          <c:xMode val="edge"/>
          <c:yMode val="edge"/>
          <c:x val="0.69488117901923452"/>
          <c:y val="0.808219178082191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923917114932364"/>
          <c:y val="0.26158891076115487"/>
          <c:w val="0.49962711566606555"/>
          <c:h val="0.67918077427821522"/>
        </c:manualLayout>
      </c:layout>
      <c:pieChart>
        <c:varyColors val="1"/>
        <c:ser>
          <c:idx val="0"/>
          <c:order val="0"/>
          <c:tx>
            <c:strRef>
              <c:f>'SW6'!$A$11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ADF-46A6-A718-B56261224847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ADF-46A6-A718-B56261224847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ADF-46A6-A718-B56261224847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ADF-46A6-A718-B56261224847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ADF-46A6-A718-B56261224847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7ADF-46A6-A718-B56261224847}"/>
              </c:ext>
            </c:extLst>
          </c:dPt>
          <c:dLbls>
            <c:dLbl>
              <c:idx val="0"/>
              <c:layout>
                <c:manualLayout>
                  <c:x val="6.4607218847625589E-2"/>
                  <c:y val="-3.47833793503084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DF-46A6-A718-B56261224847}"/>
                </c:ext>
              </c:extLst>
            </c:dLbl>
            <c:dLbl>
              <c:idx val="1"/>
              <c:layout>
                <c:manualLayout>
                  <c:x val="6.0136951123914414E-2"/>
                  <c:y val="-4.22923228346457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DF-46A6-A718-B56261224847}"/>
                </c:ext>
              </c:extLst>
            </c:dLbl>
            <c:dLbl>
              <c:idx val="2"/>
              <c:layout>
                <c:manualLayout>
                  <c:x val="-7.4702886247877784E-2"/>
                  <c:y val="-8.6874409820585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ADF-46A6-A718-B56261224847}"/>
                </c:ext>
              </c:extLst>
            </c:dLbl>
            <c:dLbl>
              <c:idx val="3"/>
              <c:layout>
                <c:manualLayout>
                  <c:x val="-0.22693450944350693"/>
                  <c:y val="0.1067173623844964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ADF-46A6-A718-B56261224847}"/>
                </c:ext>
              </c:extLst>
            </c:dLbl>
            <c:dLbl>
              <c:idx val="4"/>
              <c:layout>
                <c:manualLayout>
                  <c:x val="-0.1813217048126938"/>
                  <c:y val="-4.910293747528134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ADF-46A6-A718-B56261224847}"/>
                </c:ext>
              </c:extLst>
            </c:dLbl>
            <c:dLbl>
              <c:idx val="5"/>
              <c:layout>
                <c:manualLayout>
                  <c:x val="2.7502934804854728E-2"/>
                  <c:y val="-9.23713910761154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ADF-46A6-A718-B56261224847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'SW6'!$C$10:$H$10</c:f>
              <c:strCache>
                <c:ptCount val="6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</c:strCache>
            </c:strRef>
          </c:cat>
          <c:val>
            <c:numRef>
              <c:f>'SW6'!$C$11:$H$11</c:f>
              <c:numCache>
                <c:formatCode>General</c:formatCode>
                <c:ptCount val="6"/>
                <c:pt idx="0">
                  <c:v>25</c:v>
                </c:pt>
                <c:pt idx="1">
                  <c:v>36</c:v>
                </c:pt>
                <c:pt idx="2">
                  <c:v>144</c:v>
                </c:pt>
                <c:pt idx="3">
                  <c:v>26</c:v>
                </c:pt>
                <c:pt idx="4">
                  <c:v>6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ADF-46A6-A718-B56261224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051731727943577"/>
          <c:y val="5.9580052493438333E-2"/>
          <c:w val="0.15883134912206856"/>
          <c:h val="0.28997228017971999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week 06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2"/>
          <c:order val="2"/>
          <c:tx>
            <c:strRef>
              <c:f>FEB!$A$5</c:f>
              <c:strCache>
                <c:ptCount val="1"/>
                <c:pt idx="0">
                  <c:v>WEEK 06 (2/19 - 2/25)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045-42AE-B045-61E526E0C72C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045-42AE-B045-61E526E0C72C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045-42AE-B045-61E526E0C72C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045-42AE-B045-61E526E0C72C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045-42AE-B045-61E526E0C72C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045-42AE-B045-61E526E0C72C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045-42AE-B045-61E526E0C72C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FEB!$B$2:$I$2</c15:sqref>
                  </c15:fullRef>
                </c:ext>
              </c:extLst>
              <c:f>FEB!$C$2:$I$2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FEB!$B$5:$I$5</c15:sqref>
                  </c15:fullRef>
                </c:ext>
              </c:extLst>
              <c:f>FEB!$C$5:$I$5</c:f>
              <c:numCache>
                <c:formatCode>General</c:formatCode>
                <c:ptCount val="7"/>
                <c:pt idx="0">
                  <c:v>25</c:v>
                </c:pt>
                <c:pt idx="1">
                  <c:v>36</c:v>
                </c:pt>
                <c:pt idx="2">
                  <c:v>144</c:v>
                </c:pt>
                <c:pt idx="3">
                  <c:v>26</c:v>
                </c:pt>
                <c:pt idx="4">
                  <c:v>6</c:v>
                </c:pt>
                <c:pt idx="5">
                  <c:v>1</c:v>
                </c:pt>
                <c:pt idx="6">
                  <c:v>199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6045-42AE-B045-61E526E0C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FEB!$A$3</c15:sqref>
                        </c15:formulaRef>
                      </c:ext>
                    </c:extLst>
                    <c:strCache>
                      <c:ptCount val="1"/>
                      <c:pt idx="0">
                        <c:v>WEEK 04 (2/05 - 2/11)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6045-42AE-B045-61E526E0C72C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6045-42AE-B045-61E526E0C72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6045-42AE-B045-61E526E0C72C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6045-42AE-B045-61E526E0C72C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6045-42AE-B045-61E526E0C72C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6045-42AE-B045-61E526E0C72C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6045-42AE-B045-61E526E0C72C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FEB!$B$2:$I$2</c15:sqref>
                        </c15:fullRef>
                        <c15:formulaRef>
                          <c15:sqref>FEB!$C$2:$I$2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FEB!$B$3:$I$3</c15:sqref>
                        </c15:fullRef>
                        <c15:formulaRef>
                          <c15:sqref>FEB!$C$3:$I$3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62</c:v>
                      </c:pt>
                      <c:pt idx="1">
                        <c:v>22</c:v>
                      </c:pt>
                      <c:pt idx="2">
                        <c:v>131</c:v>
                      </c:pt>
                      <c:pt idx="3">
                        <c:v>50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222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6045-42AE-B045-61E526E0C72C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FEB!$A$4</c15:sqref>
                        </c15:formulaRef>
                      </c:ext>
                    </c:extLst>
                    <c:strCache>
                      <c:ptCount val="1"/>
                      <c:pt idx="0">
                        <c:v>WEEK 05 (2/12 - 2/18)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6045-42AE-B045-61E526E0C72C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6045-42AE-B045-61E526E0C72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6045-42AE-B045-61E526E0C72C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6045-42AE-B045-61E526E0C72C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6045-42AE-B045-61E526E0C72C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6045-42AE-B045-61E526E0C72C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6045-42AE-B045-61E526E0C72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FEB!$B$2:$I$2</c15:sqref>
                        </c15:fullRef>
                        <c15:formulaRef>
                          <c15:sqref>FEB!$C$2:$I$2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FEB!$B$4:$I$4</c15:sqref>
                        </c15:fullRef>
                        <c15:formulaRef>
                          <c15:sqref>FEB!$C$4:$I$4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77</c:v>
                      </c:pt>
                      <c:pt idx="1">
                        <c:v>51</c:v>
                      </c:pt>
                      <c:pt idx="2">
                        <c:v>166</c:v>
                      </c:pt>
                      <c:pt idx="3">
                        <c:v>145</c:v>
                      </c:pt>
                      <c:pt idx="4">
                        <c:v>1</c:v>
                      </c:pt>
                      <c:pt idx="5">
                        <c:v>2</c:v>
                      </c:pt>
                      <c:pt idx="6">
                        <c:v>318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6045-42AE-B045-61E526E0C72C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FEB!$A$6</c15:sqref>
                        </c15:formulaRef>
                      </c:ext>
                    </c:extLst>
                    <c:strCache>
                      <c:ptCount val="1"/>
                      <c:pt idx="0">
                        <c:v>WEEK 07 (2/26 - 3/03)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6045-42AE-B045-61E526E0C72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6045-42AE-B045-61E526E0C72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6045-42AE-B045-61E526E0C72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6045-42AE-B045-61E526E0C72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6045-42AE-B045-61E526E0C72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6045-42AE-B045-61E526E0C72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6045-42AE-B045-61E526E0C72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FEB!$B$2:$I$2</c15:sqref>
                        </c15:fullRef>
                        <c15:formulaRef>
                          <c15:sqref>FEB!$C$2:$I$2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FEB!$B$6:$I$6</c15:sqref>
                        </c15:fullRef>
                        <c15:formulaRef>
                          <c15:sqref>FEB!$C$6:$I$6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18</c:v>
                      </c:pt>
                      <c:pt idx="2">
                        <c:v>110</c:v>
                      </c:pt>
                      <c:pt idx="3">
                        <c:v>31</c:v>
                      </c:pt>
                      <c:pt idx="4">
                        <c:v>7</c:v>
                      </c:pt>
                      <c:pt idx="5">
                        <c:v>3</c:v>
                      </c:pt>
                      <c:pt idx="6">
                        <c:v>196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6045-42AE-B045-61E526E0C72C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FEB!$A$7</c15:sqref>
                        </c15:formulaRef>
                      </c:ext>
                    </c:extLst>
                    <c:strCache>
                      <c:ptCount val="1"/>
                      <c:pt idx="0">
                        <c:v>WEEK 08 (3/04 - 3/10)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6045-42AE-B045-61E526E0C72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6045-42AE-B045-61E526E0C72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6045-42AE-B045-61E526E0C72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6045-42AE-B045-61E526E0C72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6045-42AE-B045-61E526E0C72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6045-42AE-B045-61E526E0C72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6045-42AE-B045-61E526E0C72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FEB!$B$2:$I$2</c15:sqref>
                        </c15:fullRef>
                        <c15:formulaRef>
                          <c15:sqref>FEB!$C$2:$I$2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FEB!$B$7:$I$7</c15:sqref>
                        </c15:fullRef>
                        <c15:formulaRef>
                          <c15:sqref>FEB!$C$7:$I$7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33</c:v>
                      </c:pt>
                      <c:pt idx="1">
                        <c:v>5</c:v>
                      </c:pt>
                      <c:pt idx="2">
                        <c:v>56</c:v>
                      </c:pt>
                      <c:pt idx="3">
                        <c:v>23</c:v>
                      </c:pt>
                      <c:pt idx="4">
                        <c:v>3</c:v>
                      </c:pt>
                      <c:pt idx="5">
                        <c:v>3</c:v>
                      </c:pt>
                      <c:pt idx="6">
                        <c:v>125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6045-42AE-B045-61E526E0C72C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FEB!$A$10</c15:sqref>
                        </c15:formulaRef>
                      </c:ext>
                    </c:extLst>
                    <c:strCache>
                      <c:ptCount val="1"/>
                      <c:pt idx="0">
                        <c:v>WEEK 11 (3/25 - 3/31)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6045-42AE-B045-61E526E0C72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6045-42AE-B045-61E526E0C72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6045-42AE-B045-61E526E0C72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6045-42AE-B045-61E526E0C72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6045-42AE-B045-61E526E0C72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6045-42AE-B045-61E526E0C72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6045-42AE-B045-61E526E0C72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FEB!$B$2:$I$2</c15:sqref>
                        </c15:fullRef>
                        <c15:formulaRef>
                          <c15:sqref>FEB!$C$2:$I$2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FEB!$B$10:$I$10</c15:sqref>
                        </c15:fullRef>
                        <c15:formulaRef>
                          <c15:sqref>FEB!$C$10:$I$10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72</c:v>
                      </c:pt>
                      <c:pt idx="1">
                        <c:v>107</c:v>
                      </c:pt>
                      <c:pt idx="2">
                        <c:v>234</c:v>
                      </c:pt>
                      <c:pt idx="3">
                        <c:v>72</c:v>
                      </c:pt>
                      <c:pt idx="4">
                        <c:v>12</c:v>
                      </c:pt>
                      <c:pt idx="5">
                        <c:v>9</c:v>
                      </c:pt>
                      <c:pt idx="6">
                        <c:v>457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6045-42AE-B045-61E526E0C72C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FEB!$A$11</c15:sqref>
                        </c15:formulaRef>
                      </c:ext>
                    </c:extLst>
                    <c:strCache>
                      <c:ptCount val="1"/>
                      <c:pt idx="0">
                        <c:v>WEEK 12 (4/01 - 4/07)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6045-42AE-B045-61E526E0C72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6045-42AE-B045-61E526E0C72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6045-42AE-B045-61E526E0C72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6045-42AE-B045-61E526E0C72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6045-42AE-B045-61E526E0C72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6045-42AE-B045-61E526E0C72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6045-42AE-B045-61E526E0C72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FEB!$B$2:$I$2</c15:sqref>
                        </c15:fullRef>
                        <c15:formulaRef>
                          <c15:sqref>FEB!$C$2:$I$2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FEB!$B$11:$I$11</c15:sqref>
                        </c15:fullRef>
                        <c15:formulaRef>
                          <c15:sqref>FEB!$C$11:$I$11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36</c:v>
                      </c:pt>
                      <c:pt idx="1">
                        <c:v>105</c:v>
                      </c:pt>
                      <c:pt idx="2">
                        <c:v>250</c:v>
                      </c:pt>
                      <c:pt idx="3">
                        <c:v>38</c:v>
                      </c:pt>
                      <c:pt idx="4">
                        <c:v>19</c:v>
                      </c:pt>
                      <c:pt idx="5">
                        <c:v>12</c:v>
                      </c:pt>
                      <c:pt idx="6">
                        <c:v>434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6045-42AE-B045-61E526E0C72C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539009546883594E-3"/>
          <c:y val="0.89393509834095275"/>
          <c:w val="0.97084018343860845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 Success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'SW6'!$K$2</c:f>
              <c:strCache>
                <c:ptCount val="1"/>
                <c:pt idx="0">
                  <c:v>Success Rate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'SW6'!$J$3:$J$9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'SW6'!$K$3:$K$9</c:f>
              <c:numCache>
                <c:formatCode>0%</c:formatCode>
                <c:ptCount val="7"/>
                <c:pt idx="0">
                  <c:v>0.61111111111111116</c:v>
                </c:pt>
                <c:pt idx="1">
                  <c:v>0.47916666666666669</c:v>
                </c:pt>
                <c:pt idx="2">
                  <c:v>0.46341463414634149</c:v>
                </c:pt>
                <c:pt idx="3">
                  <c:v>0.49152542372881358</c:v>
                </c:pt>
                <c:pt idx="4">
                  <c:v>0.44444444444444442</c:v>
                </c:pt>
                <c:pt idx="5">
                  <c:v>0</c:v>
                </c:pt>
                <c:pt idx="6">
                  <c:v>0.3949579831932773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65-404A-A74F-673B85A86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913376"/>
        <c:axId val="540489455"/>
      </c:barChart>
      <c:catAx>
        <c:axId val="63891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489455"/>
        <c:crosses val="autoZero"/>
        <c:auto val="1"/>
        <c:lblAlgn val="ctr"/>
        <c:lblOffset val="100"/>
        <c:noMultiLvlLbl val="0"/>
      </c:catAx>
      <c:valAx>
        <c:axId val="54048945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891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</a:t>
            </a:r>
            <a:r>
              <a:rPr lang="en-US" baseline="0"/>
              <a:t> Sales </a:t>
            </a:r>
            <a:r>
              <a:rPr lang="en-US" sz="1050" baseline="0"/>
              <a:t> (potential vs. actual)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946055344601321E-2"/>
          <c:y val="0.1735204678362573"/>
          <c:w val="0.89061465360980141"/>
          <c:h val="0.717949624717962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'SW6'!$B$2</c:f>
              <c:strCache>
                <c:ptCount val="1"/>
                <c:pt idx="0">
                  <c:v># Printed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'SW6'!$A$3:$A$9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'SW6'!$B$3:$B$9</c:f>
              <c:numCache>
                <c:formatCode>General</c:formatCode>
                <c:ptCount val="7"/>
                <c:pt idx="0">
                  <c:v>54</c:v>
                </c:pt>
                <c:pt idx="1">
                  <c:v>48</c:v>
                </c:pt>
                <c:pt idx="2">
                  <c:v>41</c:v>
                </c:pt>
                <c:pt idx="3">
                  <c:v>59</c:v>
                </c:pt>
                <c:pt idx="4">
                  <c:v>108</c:v>
                </c:pt>
                <c:pt idx="5">
                  <c:v>0</c:v>
                </c:pt>
                <c:pt idx="6">
                  <c:v>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DC-48EE-976D-615A820E3385}"/>
            </c:ext>
          </c:extLst>
        </c:ser>
        <c:ser>
          <c:idx val="7"/>
          <c:order val="1"/>
          <c:tx>
            <c:strRef>
              <c:f>'SW6'!$I$2</c:f>
              <c:strCache>
                <c:ptCount val="1"/>
                <c:pt idx="0">
                  <c:v># Sold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'SW6'!$A$3:$A$9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'SW6'!$I$3:$I$9</c:f>
              <c:numCache>
                <c:formatCode>General</c:formatCode>
                <c:ptCount val="7"/>
                <c:pt idx="0">
                  <c:v>33</c:v>
                </c:pt>
                <c:pt idx="1">
                  <c:v>23</c:v>
                </c:pt>
                <c:pt idx="2">
                  <c:v>19</c:v>
                </c:pt>
                <c:pt idx="3">
                  <c:v>29</c:v>
                </c:pt>
                <c:pt idx="4">
                  <c:v>48</c:v>
                </c:pt>
                <c:pt idx="5">
                  <c:v>0</c:v>
                </c:pt>
                <c:pt idx="6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DC-48EE-976D-615A820E3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2180063"/>
        <c:axId val="734609455"/>
      </c:barChart>
      <c:catAx>
        <c:axId val="1252180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609455"/>
        <c:crosses val="autoZero"/>
        <c:auto val="1"/>
        <c:lblAlgn val="ctr"/>
        <c:lblOffset val="100"/>
        <c:noMultiLvlLbl val="0"/>
      </c:catAx>
      <c:valAx>
        <c:axId val="734609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2180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329843818329074"/>
          <c:y val="0.10233862872404104"/>
          <c:w val="0.25000615540423793"/>
          <c:h val="7.89479209835612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5786053681714851E-2"/>
          <c:y val="0.1416621923686073"/>
          <c:w val="0.91837563451776649"/>
          <c:h val="0.76661016949152538"/>
        </c:manualLayout>
      </c:layout>
      <c:pieChart>
        <c:varyColors val="1"/>
        <c:ser>
          <c:idx val="0"/>
          <c:order val="0"/>
          <c:tx>
            <c:strRef>
              <c:f>'SW6'!$A$3</c:f>
              <c:strCache>
                <c:ptCount val="1"/>
                <c:pt idx="0">
                  <c:v>Monday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A84-4D00-94E9-D6C7451A1C94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A84-4D00-94E9-D6C7451A1C94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A84-4D00-94E9-D6C7451A1C94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A84-4D00-94E9-D6C7451A1C94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A84-4D00-94E9-D6C7451A1C94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A84-4D00-94E9-D6C7451A1C94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CA84-4D00-94E9-D6C7451A1C94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'SW6'!$B$2:$I$2</c15:sqref>
                  </c15:fullRef>
                </c:ext>
              </c:extLst>
              <c:f>'SW6'!$C$2:$I$2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'SW6'!$B$3:$I$3</c15:sqref>
                  </c15:fullRef>
                </c:ext>
              </c:extLst>
              <c:f>'SW6'!$C$3:$I$3</c:f>
              <c:numCache>
                <c:formatCode>General</c:formatCode>
                <c:ptCount val="7"/>
                <c:pt idx="0">
                  <c:v>0</c:v>
                </c:pt>
                <c:pt idx="1">
                  <c:v>4</c:v>
                </c:pt>
                <c:pt idx="2">
                  <c:v>16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A84-4D00-94E9-D6C7451A1C94}"/>
            </c:ext>
          </c:extLst>
        </c:ser>
        <c:ser>
          <c:idx val="1"/>
          <c:order val="1"/>
          <c:tx>
            <c:strRef>
              <c:f>'SW6'!$A$4</c:f>
              <c:strCache>
                <c:ptCount val="1"/>
                <c:pt idx="0">
                  <c:v>Tuesday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CA84-4D00-94E9-D6C7451A1C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CA84-4D00-94E9-D6C7451A1C9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CA84-4D00-94E9-D6C7451A1C9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CA84-4D00-94E9-D6C7451A1C9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CA84-4D00-94E9-D6C7451A1C9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CA84-4D00-94E9-D6C7451A1C9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CA84-4D00-94E9-D6C7451A1C94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'SW6'!$B$2:$I$2</c15:sqref>
                  </c15:fullRef>
                </c:ext>
              </c:extLst>
              <c:f>'SW6'!$C$2:$I$2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'SW6'!$B$4:$I$4</c15:sqref>
                  </c15:fullRef>
                </c:ext>
              </c:extLst>
              <c:f>'SW6'!$C$4:$I$4</c:f>
              <c:numCache>
                <c:formatCode>General</c:formatCode>
                <c:ptCount val="7"/>
                <c:pt idx="0">
                  <c:v>8</c:v>
                </c:pt>
                <c:pt idx="1">
                  <c:v>5</c:v>
                </c:pt>
                <c:pt idx="2">
                  <c:v>10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CA84-4D00-94E9-D6C7451A1C94}"/>
            </c:ext>
          </c:extLst>
        </c:ser>
        <c:ser>
          <c:idx val="2"/>
          <c:order val="2"/>
          <c:tx>
            <c:strRef>
              <c:f>'SW6'!$A$5</c:f>
              <c:strCache>
                <c:ptCount val="1"/>
                <c:pt idx="0">
                  <c:v>Wednesday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CA84-4D00-94E9-D6C7451A1C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CA84-4D00-94E9-D6C7451A1C9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CA84-4D00-94E9-D6C7451A1C9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CA84-4D00-94E9-D6C7451A1C9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CA84-4D00-94E9-D6C7451A1C9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CA84-4D00-94E9-D6C7451A1C9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CA84-4D00-94E9-D6C7451A1C94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'SW6'!$B$2:$I$2</c15:sqref>
                  </c15:fullRef>
                </c:ext>
              </c:extLst>
              <c:f>'SW6'!$C$2:$I$2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'SW6'!$B$5:$I$5</c15:sqref>
                  </c15:fullRef>
                </c:ext>
              </c:extLst>
              <c:f>'SW6'!$C$5:$I$5</c:f>
              <c:numCache>
                <c:formatCode>General</c:formatCode>
                <c:ptCount val="7"/>
                <c:pt idx="0">
                  <c:v>0</c:v>
                </c:pt>
                <c:pt idx="1">
                  <c:v>6</c:v>
                </c:pt>
                <c:pt idx="2">
                  <c:v>11</c:v>
                </c:pt>
                <c:pt idx="3">
                  <c:v>5</c:v>
                </c:pt>
                <c:pt idx="4">
                  <c:v>0</c:v>
                </c:pt>
                <c:pt idx="5">
                  <c:v>0</c:v>
                </c:pt>
                <c:pt idx="6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CA84-4D00-94E9-D6C7451A1C94}"/>
            </c:ext>
          </c:extLst>
        </c:ser>
        <c:ser>
          <c:idx val="3"/>
          <c:order val="3"/>
          <c:tx>
            <c:strRef>
              <c:f>'SW6'!$A$6</c:f>
              <c:strCache>
                <c:ptCount val="1"/>
                <c:pt idx="0">
                  <c:v>Thursday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E-CA84-4D00-94E9-D6C7451A1C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0-CA84-4D00-94E9-D6C7451A1C9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2-CA84-4D00-94E9-D6C7451A1C9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CA84-4D00-94E9-D6C7451A1C9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6-CA84-4D00-94E9-D6C7451A1C9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8-CA84-4D00-94E9-D6C7451A1C9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A-CA84-4D00-94E9-D6C7451A1C94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'SW6'!$B$2:$I$2</c15:sqref>
                  </c15:fullRef>
                </c:ext>
              </c:extLst>
              <c:f>'SW6'!$C$2:$I$2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'SW6'!$B$6:$I$6</c15:sqref>
                  </c15:fullRef>
                </c:ext>
              </c:extLst>
              <c:f>'SW6'!$C$6:$I$6</c:f>
              <c:numCache>
                <c:formatCode>General</c:formatCode>
                <c:ptCount val="7"/>
                <c:pt idx="0">
                  <c:v>0</c:v>
                </c:pt>
                <c:pt idx="1">
                  <c:v>5</c:v>
                </c:pt>
                <c:pt idx="2">
                  <c:v>21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CA84-4D00-94E9-D6C7451A1C94}"/>
            </c:ext>
          </c:extLst>
        </c:ser>
        <c:ser>
          <c:idx val="4"/>
          <c:order val="4"/>
          <c:tx>
            <c:strRef>
              <c:f>'SW6'!$A$7</c:f>
              <c:strCache>
                <c:ptCount val="1"/>
                <c:pt idx="0">
                  <c:v>Friday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D-CA84-4D00-94E9-D6C7451A1C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F-CA84-4D00-94E9-D6C7451A1C9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1-CA84-4D00-94E9-D6C7451A1C9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3-CA84-4D00-94E9-D6C7451A1C9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5-CA84-4D00-94E9-D6C7451A1C9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7-CA84-4D00-94E9-D6C7451A1C9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9-CA84-4D00-94E9-D6C7451A1C94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'SW6'!$B$2:$I$2</c15:sqref>
                  </c15:fullRef>
                </c:ext>
              </c:extLst>
              <c:f>'SW6'!$C$2:$I$2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'SW6'!$B$7:$I$7</c15:sqref>
                  </c15:fullRef>
                </c:ext>
              </c:extLst>
              <c:f>'SW6'!$C$7:$I$7</c:f>
              <c:numCache>
                <c:formatCode>General</c:formatCode>
                <c:ptCount val="7"/>
                <c:pt idx="0">
                  <c:v>0</c:v>
                </c:pt>
                <c:pt idx="1">
                  <c:v>8</c:v>
                </c:pt>
                <c:pt idx="2">
                  <c:v>46</c:v>
                </c:pt>
                <c:pt idx="3">
                  <c:v>5</c:v>
                </c:pt>
                <c:pt idx="4">
                  <c:v>5</c:v>
                </c:pt>
                <c:pt idx="5">
                  <c:v>1</c:v>
                </c:pt>
                <c:pt idx="6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A-CA84-4D00-94E9-D6C7451A1C94}"/>
            </c:ext>
          </c:extLst>
        </c:ser>
        <c:ser>
          <c:idx val="5"/>
          <c:order val="5"/>
          <c:tx>
            <c:strRef>
              <c:f>'SW6'!$A$8</c:f>
              <c:strCache>
                <c:ptCount val="1"/>
                <c:pt idx="0">
                  <c:v>Saturday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C-CA84-4D00-94E9-D6C7451A1C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E-CA84-4D00-94E9-D6C7451A1C9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0-CA84-4D00-94E9-D6C7451A1C9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2-CA84-4D00-94E9-D6C7451A1C9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4-CA84-4D00-94E9-D6C7451A1C9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6-CA84-4D00-94E9-D6C7451A1C9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8-CA84-4D00-94E9-D6C7451A1C94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'SW6'!$B$2:$I$2</c15:sqref>
                  </c15:fullRef>
                </c:ext>
              </c:extLst>
              <c:f>'SW6'!$C$2:$I$2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'SW6'!$B$8:$I$8</c15:sqref>
                  </c15:fullRef>
                </c:ext>
              </c:extLst>
              <c:f>'SW6'!$C$8:$I$8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9-CA84-4D00-94E9-D6C7451A1C94}"/>
            </c:ext>
          </c:extLst>
        </c:ser>
        <c:ser>
          <c:idx val="6"/>
          <c:order val="6"/>
          <c:tx>
            <c:strRef>
              <c:f>'SW6'!$A$9</c:f>
              <c:strCache>
                <c:ptCount val="1"/>
                <c:pt idx="0">
                  <c:v>Sunday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B-CA84-4D00-94E9-D6C7451A1C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D-CA84-4D00-94E9-D6C7451A1C9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F-CA84-4D00-94E9-D6C7451A1C9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1-CA84-4D00-94E9-D6C7451A1C9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3-CA84-4D00-94E9-D6C7451A1C9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5-CA84-4D00-94E9-D6C7451A1C9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7-CA84-4D00-94E9-D6C7451A1C94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'SW6'!$B$2:$I$2</c15:sqref>
                  </c15:fullRef>
                </c:ext>
              </c:extLst>
              <c:f>'SW6'!$C$2:$I$2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'SW6'!$B$9:$I$9</c15:sqref>
                  </c15:fullRef>
                </c:ext>
              </c:extLst>
              <c:f>'SW6'!$C$9:$I$9</c:f>
              <c:numCache>
                <c:formatCode>General</c:formatCode>
                <c:ptCount val="7"/>
                <c:pt idx="0">
                  <c:v>17</c:v>
                </c:pt>
                <c:pt idx="1">
                  <c:v>8</c:v>
                </c:pt>
                <c:pt idx="2">
                  <c:v>40</c:v>
                </c:pt>
                <c:pt idx="3">
                  <c:v>7</c:v>
                </c:pt>
                <c:pt idx="4">
                  <c:v>1</c:v>
                </c:pt>
                <c:pt idx="5">
                  <c:v>0</c:v>
                </c:pt>
                <c:pt idx="6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8-CA84-4D00-94E9-D6C7451A1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832925175377826E-2"/>
          <c:y val="0.88822896424680153"/>
          <c:w val="0.92561199301415709"/>
          <c:h val="7.7534231188291197E-2"/>
        </c:manualLayout>
      </c:layout>
      <c:overlay val="0"/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lang="en-US"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TUE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1"/>
          <c:order val="1"/>
          <c:tx>
            <c:strRef>
              <c:f>'SW6'!$A$4</c:f>
              <c:strCache>
                <c:ptCount val="1"/>
                <c:pt idx="0">
                  <c:v>Tuesday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554-4C6B-95BB-69F2BF627061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554-4C6B-95BB-69F2BF627061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554-4C6B-95BB-69F2BF627061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554-4C6B-95BB-69F2BF627061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554-4C6B-95BB-69F2BF627061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554-4C6B-95BB-69F2BF627061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554-4C6B-95BB-69F2BF627061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'SW6'!$B$2:$I$2</c15:sqref>
                  </c15:fullRef>
                </c:ext>
              </c:extLst>
              <c:f>'SW6'!$C$2:$I$2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'SW6'!$B$4:$I$4</c15:sqref>
                  </c15:fullRef>
                </c:ext>
              </c:extLst>
              <c:f>'SW6'!$C$4:$I$4</c:f>
              <c:numCache>
                <c:formatCode>General</c:formatCode>
                <c:ptCount val="7"/>
                <c:pt idx="0">
                  <c:v>8</c:v>
                </c:pt>
                <c:pt idx="1">
                  <c:v>5</c:v>
                </c:pt>
                <c:pt idx="2">
                  <c:v>10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554-4C6B-95BB-69F2BF627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'SW6'!$A$3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1554-4C6B-95BB-69F2BF627061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1554-4C6B-95BB-69F2BF62706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1554-4C6B-95BB-69F2BF627061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1554-4C6B-95BB-69F2BF627061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1554-4C6B-95BB-69F2BF627061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1554-4C6B-95BB-69F2BF627061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1554-4C6B-95BB-69F2BF627061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'SW6'!$B$3:$I$3</c15:sqref>
                        </c15:fullRef>
                        <c15:formulaRef>
                          <c15:sqref>'SW6'!$C$3:$I$3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4</c:v>
                      </c:pt>
                      <c:pt idx="2">
                        <c:v>16</c:v>
                      </c:pt>
                      <c:pt idx="3">
                        <c:v>1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33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1554-4C6B-95BB-69F2BF627061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'SW6'!$A$5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1554-4C6B-95BB-69F2BF62706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1554-4C6B-95BB-69F2BF62706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1554-4C6B-95BB-69F2BF62706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1554-4C6B-95BB-69F2BF627061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1554-4C6B-95BB-69F2BF627061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1554-4C6B-95BB-69F2BF627061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1554-4C6B-95BB-69F2BF627061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'SW6'!$B$5:$I$5</c15:sqref>
                        </c15:fullRef>
                        <c15:formulaRef>
                          <c15:sqref>'SW6'!$C$5:$I$5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6</c:v>
                      </c:pt>
                      <c:pt idx="2">
                        <c:v>11</c:v>
                      </c:pt>
                      <c:pt idx="3">
                        <c:v>5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19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1554-4C6B-95BB-69F2BF627061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'SW6'!$A$6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1554-4C6B-95BB-69F2BF62706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1554-4C6B-95BB-69F2BF62706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1554-4C6B-95BB-69F2BF62706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1554-4C6B-95BB-69F2BF627061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1554-4C6B-95BB-69F2BF627061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1554-4C6B-95BB-69F2BF627061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1554-4C6B-95BB-69F2BF627061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'SW6'!$B$6:$I$6</c15:sqref>
                        </c15:fullRef>
                        <c15:formulaRef>
                          <c15:sqref>'SW6'!$C$6:$I$6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5</c:v>
                      </c:pt>
                      <c:pt idx="2">
                        <c:v>21</c:v>
                      </c:pt>
                      <c:pt idx="3">
                        <c:v>4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29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1554-4C6B-95BB-69F2BF627061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'SW6'!$A$7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1554-4C6B-95BB-69F2BF62706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1554-4C6B-95BB-69F2BF62706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1554-4C6B-95BB-69F2BF62706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1554-4C6B-95BB-69F2BF627061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1554-4C6B-95BB-69F2BF627061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1554-4C6B-95BB-69F2BF627061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1554-4C6B-95BB-69F2BF627061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'SW6'!$B$7:$I$7</c15:sqref>
                        </c15:fullRef>
                        <c15:formulaRef>
                          <c15:sqref>'SW6'!$C$7:$I$7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8</c:v>
                      </c:pt>
                      <c:pt idx="2">
                        <c:v>46</c:v>
                      </c:pt>
                      <c:pt idx="3">
                        <c:v>5</c:v>
                      </c:pt>
                      <c:pt idx="4">
                        <c:v>5</c:v>
                      </c:pt>
                      <c:pt idx="5">
                        <c:v>1</c:v>
                      </c:pt>
                      <c:pt idx="6">
                        <c:v>48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1554-4C6B-95BB-69F2BF627061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'SW6'!$A$8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1554-4C6B-95BB-69F2BF62706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1554-4C6B-95BB-69F2BF62706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1554-4C6B-95BB-69F2BF62706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1554-4C6B-95BB-69F2BF627061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1554-4C6B-95BB-69F2BF627061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1554-4C6B-95BB-69F2BF627061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1554-4C6B-95BB-69F2BF627061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'SW6'!$B$8:$I$8</c15:sqref>
                        </c15:fullRef>
                        <c15:formulaRef>
                          <c15:sqref>'SW6'!$C$8:$I$8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1554-4C6B-95BB-69F2BF627061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'SW6'!$A$9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1554-4C6B-95BB-69F2BF62706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1554-4C6B-95BB-69F2BF62706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1554-4C6B-95BB-69F2BF62706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1554-4C6B-95BB-69F2BF627061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1554-4C6B-95BB-69F2BF627061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1554-4C6B-95BB-69F2BF627061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1554-4C6B-95BB-69F2BF627061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'SW6'!$B$9:$I$9</c15:sqref>
                        </c15:fullRef>
                        <c15:formulaRef>
                          <c15:sqref>'SW6'!$C$9:$I$9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17</c:v>
                      </c:pt>
                      <c:pt idx="1">
                        <c:v>8</c:v>
                      </c:pt>
                      <c:pt idx="2">
                        <c:v>40</c:v>
                      </c:pt>
                      <c:pt idx="3">
                        <c:v>7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47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1554-4C6B-95BB-69F2BF627061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579908280695685E-2"/>
          <c:y val="0.89393509834095275"/>
          <c:w val="0.96351417611260126"/>
          <c:h val="7.1828097094139981E-2"/>
        </c:manualLayout>
      </c:layout>
      <c:overlay val="0"/>
      <c:spPr>
        <a:solidFill>
          <a:schemeClr val="bg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WED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2"/>
          <c:order val="2"/>
          <c:tx>
            <c:strRef>
              <c:f>'SW6'!$A$5</c:f>
              <c:strCache>
                <c:ptCount val="1"/>
                <c:pt idx="0">
                  <c:v>Wednesday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27A-451D-B54A-D237245D79E1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27A-451D-B54A-D237245D79E1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27A-451D-B54A-D237245D79E1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27A-451D-B54A-D237245D79E1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27A-451D-B54A-D237245D79E1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27A-451D-B54A-D237245D79E1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927A-451D-B54A-D237245D79E1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'SW6'!$B$2:$I$2</c15:sqref>
                  </c15:fullRef>
                </c:ext>
              </c:extLst>
              <c:f>'SW6'!$C$2:$I$2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'SW6'!$B$5:$I$5</c15:sqref>
                  </c15:fullRef>
                </c:ext>
              </c:extLst>
              <c:f>'SW6'!$C$5:$I$5</c:f>
              <c:numCache>
                <c:formatCode>General</c:formatCode>
                <c:ptCount val="7"/>
                <c:pt idx="0">
                  <c:v>0</c:v>
                </c:pt>
                <c:pt idx="1">
                  <c:v>6</c:v>
                </c:pt>
                <c:pt idx="2">
                  <c:v>11</c:v>
                </c:pt>
                <c:pt idx="3">
                  <c:v>5</c:v>
                </c:pt>
                <c:pt idx="4">
                  <c:v>0</c:v>
                </c:pt>
                <c:pt idx="5">
                  <c:v>0</c:v>
                </c:pt>
                <c:pt idx="6">
                  <c:v>19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927A-451D-B54A-D237245D7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'SW6'!$A$3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927A-451D-B54A-D237245D79E1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927A-451D-B54A-D237245D79E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927A-451D-B54A-D237245D79E1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927A-451D-B54A-D237245D79E1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927A-451D-B54A-D237245D79E1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927A-451D-B54A-D237245D79E1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927A-451D-B54A-D237245D79E1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'SW6'!$B$3:$I$3</c15:sqref>
                        </c15:fullRef>
                        <c15:formulaRef>
                          <c15:sqref>'SW6'!$C$3:$I$3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4</c:v>
                      </c:pt>
                      <c:pt idx="2">
                        <c:v>16</c:v>
                      </c:pt>
                      <c:pt idx="3">
                        <c:v>1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33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927A-451D-B54A-D237245D79E1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'SW6'!$A$4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927A-451D-B54A-D237245D79E1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927A-451D-B54A-D237245D79E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927A-451D-B54A-D237245D79E1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927A-451D-B54A-D237245D79E1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927A-451D-B54A-D237245D79E1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927A-451D-B54A-D237245D79E1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927A-451D-B54A-D237245D79E1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'SW6'!$B$4:$I$4</c15:sqref>
                        </c15:fullRef>
                        <c15:formulaRef>
                          <c15:sqref>'SW6'!$C$4:$I$4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8</c:v>
                      </c:pt>
                      <c:pt idx="1">
                        <c:v>5</c:v>
                      </c:pt>
                      <c:pt idx="2">
                        <c:v>10</c:v>
                      </c:pt>
                      <c:pt idx="3">
                        <c:v>4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23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927A-451D-B54A-D237245D79E1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'SW6'!$A$6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927A-451D-B54A-D237245D79E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927A-451D-B54A-D237245D79E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927A-451D-B54A-D237245D79E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927A-451D-B54A-D237245D79E1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927A-451D-B54A-D237245D79E1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927A-451D-B54A-D237245D79E1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927A-451D-B54A-D237245D79E1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'SW6'!$B$6:$I$6</c15:sqref>
                        </c15:fullRef>
                        <c15:formulaRef>
                          <c15:sqref>'SW6'!$C$6:$I$6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5</c:v>
                      </c:pt>
                      <c:pt idx="2">
                        <c:v>21</c:v>
                      </c:pt>
                      <c:pt idx="3">
                        <c:v>4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29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927A-451D-B54A-D237245D79E1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'SW6'!$A$7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927A-451D-B54A-D237245D79E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927A-451D-B54A-D237245D79E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927A-451D-B54A-D237245D79E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927A-451D-B54A-D237245D79E1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927A-451D-B54A-D237245D79E1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927A-451D-B54A-D237245D79E1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927A-451D-B54A-D237245D79E1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'SW6'!$B$7:$I$7</c15:sqref>
                        </c15:fullRef>
                        <c15:formulaRef>
                          <c15:sqref>'SW6'!$C$7:$I$7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8</c:v>
                      </c:pt>
                      <c:pt idx="2">
                        <c:v>46</c:v>
                      </c:pt>
                      <c:pt idx="3">
                        <c:v>5</c:v>
                      </c:pt>
                      <c:pt idx="4">
                        <c:v>5</c:v>
                      </c:pt>
                      <c:pt idx="5">
                        <c:v>1</c:v>
                      </c:pt>
                      <c:pt idx="6">
                        <c:v>48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927A-451D-B54A-D237245D79E1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'SW6'!$A$8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927A-451D-B54A-D237245D79E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927A-451D-B54A-D237245D79E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927A-451D-B54A-D237245D79E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927A-451D-B54A-D237245D79E1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927A-451D-B54A-D237245D79E1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927A-451D-B54A-D237245D79E1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927A-451D-B54A-D237245D79E1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'SW6'!$B$8:$I$8</c15:sqref>
                        </c15:fullRef>
                        <c15:formulaRef>
                          <c15:sqref>'SW6'!$C$8:$I$8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927A-451D-B54A-D237245D79E1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'SW6'!$A$9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927A-451D-B54A-D237245D79E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927A-451D-B54A-D237245D79E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927A-451D-B54A-D237245D79E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927A-451D-B54A-D237245D79E1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927A-451D-B54A-D237245D79E1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927A-451D-B54A-D237245D79E1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927A-451D-B54A-D237245D79E1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'SW6'!$B$9:$I$9</c15:sqref>
                        </c15:fullRef>
                        <c15:formulaRef>
                          <c15:sqref>'SW6'!$C$9:$I$9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17</c:v>
                      </c:pt>
                      <c:pt idx="1">
                        <c:v>8</c:v>
                      </c:pt>
                      <c:pt idx="2">
                        <c:v>40</c:v>
                      </c:pt>
                      <c:pt idx="3">
                        <c:v>7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47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927A-451D-B54A-D237245D79E1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539009546883594E-3"/>
          <c:y val="0.89393509834095275"/>
          <c:w val="0.97084018343860845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THU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5794713963179707"/>
          <c:w val="0.91837563451776649"/>
          <c:h val="0.76661016949152538"/>
        </c:manualLayout>
      </c:layout>
      <c:pieChart>
        <c:varyColors val="1"/>
        <c:ser>
          <c:idx val="3"/>
          <c:order val="3"/>
          <c:tx>
            <c:strRef>
              <c:f>'SW6'!$A$6</c:f>
              <c:strCache>
                <c:ptCount val="1"/>
                <c:pt idx="0">
                  <c:v>Thursday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587-48DD-8BFE-B335206D7054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587-48DD-8BFE-B335206D7054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587-48DD-8BFE-B335206D7054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587-48DD-8BFE-B335206D7054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587-48DD-8BFE-B335206D7054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0587-48DD-8BFE-B335206D7054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0587-48DD-8BFE-B335206D7054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'SW6'!$B$2:$I$2</c15:sqref>
                  </c15:fullRef>
                </c:ext>
              </c:extLst>
              <c:f>'SW6'!$C$2:$I$2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'SW6'!$B$6:$I$6</c15:sqref>
                  </c15:fullRef>
                </c:ext>
              </c:extLst>
              <c:f>'SW6'!$C$6:$I$6</c:f>
              <c:numCache>
                <c:formatCode>General</c:formatCode>
                <c:ptCount val="7"/>
                <c:pt idx="0">
                  <c:v>0</c:v>
                </c:pt>
                <c:pt idx="1">
                  <c:v>5</c:v>
                </c:pt>
                <c:pt idx="2">
                  <c:v>21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29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0587-48DD-8BFE-B335206D7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'SW6'!$A$3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0587-48DD-8BFE-B335206D7054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0587-48DD-8BFE-B335206D7054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0587-48DD-8BFE-B335206D7054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0587-48DD-8BFE-B335206D7054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0587-48DD-8BFE-B335206D7054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0587-48DD-8BFE-B335206D7054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0587-48DD-8BFE-B335206D7054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'SW6'!$B$3:$I$3</c15:sqref>
                        </c15:fullRef>
                        <c15:formulaRef>
                          <c15:sqref>'SW6'!$C$3:$I$3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4</c:v>
                      </c:pt>
                      <c:pt idx="2">
                        <c:v>16</c:v>
                      </c:pt>
                      <c:pt idx="3">
                        <c:v>1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33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0587-48DD-8BFE-B335206D7054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'SW6'!$A$4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0587-48DD-8BFE-B335206D7054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0587-48DD-8BFE-B335206D7054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0587-48DD-8BFE-B335206D7054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0587-48DD-8BFE-B335206D7054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0587-48DD-8BFE-B335206D7054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0587-48DD-8BFE-B335206D7054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0587-48DD-8BFE-B335206D7054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'SW6'!$B$4:$I$4</c15:sqref>
                        </c15:fullRef>
                        <c15:formulaRef>
                          <c15:sqref>'SW6'!$C$4:$I$4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8</c:v>
                      </c:pt>
                      <c:pt idx="1">
                        <c:v>5</c:v>
                      </c:pt>
                      <c:pt idx="2">
                        <c:v>10</c:v>
                      </c:pt>
                      <c:pt idx="3">
                        <c:v>4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23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0587-48DD-8BFE-B335206D7054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'SW6'!$A$5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0587-48DD-8BFE-B335206D7054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0587-48DD-8BFE-B335206D7054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0587-48DD-8BFE-B335206D7054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0587-48DD-8BFE-B335206D7054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0587-48DD-8BFE-B335206D7054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0587-48DD-8BFE-B335206D7054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0587-48DD-8BFE-B335206D7054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'SW6'!$B$5:$I$5</c15:sqref>
                        </c15:fullRef>
                        <c15:formulaRef>
                          <c15:sqref>'SW6'!$C$5:$I$5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6</c:v>
                      </c:pt>
                      <c:pt idx="2">
                        <c:v>11</c:v>
                      </c:pt>
                      <c:pt idx="3">
                        <c:v>5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19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0587-48DD-8BFE-B335206D7054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'SW6'!$A$7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0587-48DD-8BFE-B335206D7054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0587-48DD-8BFE-B335206D7054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0587-48DD-8BFE-B335206D7054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0587-48DD-8BFE-B335206D7054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0587-48DD-8BFE-B335206D7054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0587-48DD-8BFE-B335206D7054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0587-48DD-8BFE-B335206D7054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'SW6'!$B$7:$I$7</c15:sqref>
                        </c15:fullRef>
                        <c15:formulaRef>
                          <c15:sqref>'SW6'!$C$7:$I$7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8</c:v>
                      </c:pt>
                      <c:pt idx="2">
                        <c:v>46</c:v>
                      </c:pt>
                      <c:pt idx="3">
                        <c:v>5</c:v>
                      </c:pt>
                      <c:pt idx="4">
                        <c:v>5</c:v>
                      </c:pt>
                      <c:pt idx="5">
                        <c:v>1</c:v>
                      </c:pt>
                      <c:pt idx="6">
                        <c:v>48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0587-48DD-8BFE-B335206D7054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'SW6'!$A$8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0587-48DD-8BFE-B335206D7054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0587-48DD-8BFE-B335206D7054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0587-48DD-8BFE-B335206D7054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0587-48DD-8BFE-B335206D7054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0587-48DD-8BFE-B335206D7054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0587-48DD-8BFE-B335206D7054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0587-48DD-8BFE-B335206D7054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'SW6'!$B$8:$I$8</c15:sqref>
                        </c15:fullRef>
                        <c15:formulaRef>
                          <c15:sqref>'SW6'!$C$8:$I$8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0587-48DD-8BFE-B335206D7054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'SW6'!$A$9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0587-48DD-8BFE-B335206D7054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0587-48DD-8BFE-B335206D7054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0587-48DD-8BFE-B335206D7054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0587-48DD-8BFE-B335206D7054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0587-48DD-8BFE-B335206D7054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0587-48DD-8BFE-B335206D7054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0587-48DD-8BFE-B335206D7054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'SW6'!$B$9:$I$9</c15:sqref>
                        </c15:fullRef>
                        <c15:formulaRef>
                          <c15:sqref>'SW6'!$C$9:$I$9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17</c:v>
                      </c:pt>
                      <c:pt idx="1">
                        <c:v>8</c:v>
                      </c:pt>
                      <c:pt idx="2">
                        <c:v>40</c:v>
                      </c:pt>
                      <c:pt idx="3">
                        <c:v>7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47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0587-48DD-8BFE-B335206D7054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8822896424680153"/>
          <c:w val="0.85937612460234059"/>
          <c:h val="7.7534231188291197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4718995360957912"/>
          <c:w val="0.91837563451776649"/>
          <c:h val="0.76661016949152538"/>
        </c:manualLayout>
      </c:layout>
      <c:pieChart>
        <c:varyColors val="1"/>
        <c:ser>
          <c:idx val="4"/>
          <c:order val="4"/>
          <c:tx>
            <c:strRef>
              <c:f>'SW6'!$A$7</c:f>
              <c:strCache>
                <c:ptCount val="1"/>
                <c:pt idx="0">
                  <c:v>Friday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94E-47C5-BF48-3475038F0615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94E-47C5-BF48-3475038F0615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94E-47C5-BF48-3475038F0615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94E-47C5-BF48-3475038F0615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94E-47C5-BF48-3475038F0615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94E-47C5-BF48-3475038F0615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94E-47C5-BF48-3475038F0615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'SW6'!$B$2:$I$2</c15:sqref>
                  </c15:fullRef>
                </c:ext>
              </c:extLst>
              <c:f>'SW6'!$C$2:$I$2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'SW6'!$B$7:$I$7</c15:sqref>
                  </c15:fullRef>
                </c:ext>
              </c:extLst>
              <c:f>'SW6'!$C$7:$I$7</c:f>
              <c:numCache>
                <c:formatCode>General</c:formatCode>
                <c:ptCount val="7"/>
                <c:pt idx="0">
                  <c:v>0</c:v>
                </c:pt>
                <c:pt idx="1">
                  <c:v>8</c:v>
                </c:pt>
                <c:pt idx="2">
                  <c:v>46</c:v>
                </c:pt>
                <c:pt idx="3">
                  <c:v>5</c:v>
                </c:pt>
                <c:pt idx="4">
                  <c:v>5</c:v>
                </c:pt>
                <c:pt idx="5">
                  <c:v>1</c:v>
                </c:pt>
                <c:pt idx="6">
                  <c:v>48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694E-47C5-BF48-3475038F0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'SW6'!$A$3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694E-47C5-BF48-3475038F0615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694E-47C5-BF48-3475038F061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694E-47C5-BF48-3475038F0615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694E-47C5-BF48-3475038F0615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694E-47C5-BF48-3475038F0615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694E-47C5-BF48-3475038F0615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694E-47C5-BF48-3475038F0615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'SW6'!$B$3:$I$3</c15:sqref>
                        </c15:fullRef>
                        <c15:formulaRef>
                          <c15:sqref>'SW6'!$C$3:$I$3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4</c:v>
                      </c:pt>
                      <c:pt idx="2">
                        <c:v>16</c:v>
                      </c:pt>
                      <c:pt idx="3">
                        <c:v>1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33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694E-47C5-BF48-3475038F0615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'SW6'!$A$4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694E-47C5-BF48-3475038F0615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694E-47C5-BF48-3475038F061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694E-47C5-BF48-3475038F0615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694E-47C5-BF48-3475038F0615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694E-47C5-BF48-3475038F0615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694E-47C5-BF48-3475038F0615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694E-47C5-BF48-3475038F0615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'SW6'!$B$4:$I$4</c15:sqref>
                        </c15:fullRef>
                        <c15:formulaRef>
                          <c15:sqref>'SW6'!$C$4:$I$4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8</c:v>
                      </c:pt>
                      <c:pt idx="1">
                        <c:v>5</c:v>
                      </c:pt>
                      <c:pt idx="2">
                        <c:v>10</c:v>
                      </c:pt>
                      <c:pt idx="3">
                        <c:v>4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23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694E-47C5-BF48-3475038F0615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'SW6'!$A$5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694E-47C5-BF48-3475038F061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694E-47C5-BF48-3475038F061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694E-47C5-BF48-3475038F0615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694E-47C5-BF48-3475038F0615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694E-47C5-BF48-3475038F0615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694E-47C5-BF48-3475038F0615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694E-47C5-BF48-3475038F0615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'SW6'!$B$5:$I$5</c15:sqref>
                        </c15:fullRef>
                        <c15:formulaRef>
                          <c15:sqref>'SW6'!$C$5:$I$5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6</c:v>
                      </c:pt>
                      <c:pt idx="2">
                        <c:v>11</c:v>
                      </c:pt>
                      <c:pt idx="3">
                        <c:v>5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19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694E-47C5-BF48-3475038F0615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'SW6'!$A$6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694E-47C5-BF48-3475038F061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694E-47C5-BF48-3475038F061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694E-47C5-BF48-3475038F0615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694E-47C5-BF48-3475038F0615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694E-47C5-BF48-3475038F0615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694E-47C5-BF48-3475038F0615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694E-47C5-BF48-3475038F0615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'SW6'!$B$6:$I$6</c15:sqref>
                        </c15:fullRef>
                        <c15:formulaRef>
                          <c15:sqref>'SW6'!$C$6:$I$6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5</c:v>
                      </c:pt>
                      <c:pt idx="2">
                        <c:v>21</c:v>
                      </c:pt>
                      <c:pt idx="3">
                        <c:v>4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29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694E-47C5-BF48-3475038F0615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'SW6'!$A$8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694E-47C5-BF48-3475038F061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694E-47C5-BF48-3475038F061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694E-47C5-BF48-3475038F0615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694E-47C5-BF48-3475038F0615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694E-47C5-BF48-3475038F0615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694E-47C5-BF48-3475038F0615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694E-47C5-BF48-3475038F0615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'SW6'!$B$8:$I$8</c15:sqref>
                        </c15:fullRef>
                        <c15:formulaRef>
                          <c15:sqref>'SW6'!$C$8:$I$8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694E-47C5-BF48-3475038F0615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'SW6'!$A$9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694E-47C5-BF48-3475038F061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694E-47C5-BF48-3475038F061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694E-47C5-BF48-3475038F0615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694E-47C5-BF48-3475038F0615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694E-47C5-BF48-3475038F0615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694E-47C5-BF48-3475038F0615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694E-47C5-BF48-3475038F0615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'SW6'!$B$9:$I$9</c15:sqref>
                        </c15:fullRef>
                        <c15:formulaRef>
                          <c15:sqref>'SW6'!$C$9:$I$9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17</c:v>
                      </c:pt>
                      <c:pt idx="1">
                        <c:v>8</c:v>
                      </c:pt>
                      <c:pt idx="2">
                        <c:v>40</c:v>
                      </c:pt>
                      <c:pt idx="3">
                        <c:v>7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47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694E-47C5-BF48-3475038F0615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9025410285252804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572084873128378"/>
          <c:w val="0.91837563451776649"/>
          <c:h val="0.76661016949152538"/>
        </c:manualLayout>
      </c:layout>
      <c:pieChart>
        <c:varyColors val="1"/>
        <c:ser>
          <c:idx val="5"/>
          <c:order val="5"/>
          <c:tx>
            <c:strRef>
              <c:f>'SW6'!$A$8</c:f>
              <c:strCache>
                <c:ptCount val="1"/>
                <c:pt idx="0">
                  <c:v>Saturday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DCD-48A3-8C37-69C4393014B6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DCD-48A3-8C37-69C4393014B6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DCD-48A3-8C37-69C4393014B6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DCD-48A3-8C37-69C4393014B6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DCD-48A3-8C37-69C4393014B6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DCD-48A3-8C37-69C4393014B6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DCD-48A3-8C37-69C4393014B6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'SW6'!$B$2:$I$2</c15:sqref>
                  </c15:fullRef>
                </c:ext>
              </c:extLst>
              <c:f>'SW6'!$C$2:$I$2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'SW6'!$B$8:$I$8</c15:sqref>
                  </c15:fullRef>
                </c:ext>
              </c:extLst>
              <c:f>'SW6'!$C$8:$I$8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DDCD-48A3-8C37-69C439301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'SW6'!$A$3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DDCD-48A3-8C37-69C4393014B6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DDCD-48A3-8C37-69C4393014B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DDCD-48A3-8C37-69C4393014B6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DDCD-48A3-8C37-69C4393014B6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DDCD-48A3-8C37-69C4393014B6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DDCD-48A3-8C37-69C4393014B6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DDCD-48A3-8C37-69C4393014B6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'SW6'!$B$3:$I$3</c15:sqref>
                        </c15:fullRef>
                        <c15:formulaRef>
                          <c15:sqref>'SW6'!$C$3:$I$3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4</c:v>
                      </c:pt>
                      <c:pt idx="2">
                        <c:v>16</c:v>
                      </c:pt>
                      <c:pt idx="3">
                        <c:v>1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33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DDCD-48A3-8C37-69C4393014B6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'SW6'!$A$4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DDCD-48A3-8C37-69C4393014B6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DDCD-48A3-8C37-69C4393014B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DDCD-48A3-8C37-69C4393014B6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DDCD-48A3-8C37-69C4393014B6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DDCD-48A3-8C37-69C4393014B6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DDCD-48A3-8C37-69C4393014B6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DDCD-48A3-8C37-69C4393014B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'SW6'!$B$4:$I$4</c15:sqref>
                        </c15:fullRef>
                        <c15:formulaRef>
                          <c15:sqref>'SW6'!$C$4:$I$4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8</c:v>
                      </c:pt>
                      <c:pt idx="1">
                        <c:v>5</c:v>
                      </c:pt>
                      <c:pt idx="2">
                        <c:v>10</c:v>
                      </c:pt>
                      <c:pt idx="3">
                        <c:v>4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23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DDCD-48A3-8C37-69C4393014B6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'SW6'!$A$5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DDCD-48A3-8C37-69C4393014B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DDCD-48A3-8C37-69C4393014B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DDCD-48A3-8C37-69C4393014B6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DDCD-48A3-8C37-69C4393014B6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DDCD-48A3-8C37-69C4393014B6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DDCD-48A3-8C37-69C4393014B6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DDCD-48A3-8C37-69C4393014B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'SW6'!$B$5:$I$5</c15:sqref>
                        </c15:fullRef>
                        <c15:formulaRef>
                          <c15:sqref>'SW6'!$C$5:$I$5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6</c:v>
                      </c:pt>
                      <c:pt idx="2">
                        <c:v>11</c:v>
                      </c:pt>
                      <c:pt idx="3">
                        <c:v>5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19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DDCD-48A3-8C37-69C4393014B6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'SW6'!$A$6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DDCD-48A3-8C37-69C4393014B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DDCD-48A3-8C37-69C4393014B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DDCD-48A3-8C37-69C4393014B6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DDCD-48A3-8C37-69C4393014B6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DDCD-48A3-8C37-69C4393014B6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DDCD-48A3-8C37-69C4393014B6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DDCD-48A3-8C37-69C4393014B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'SW6'!$B$6:$I$6</c15:sqref>
                        </c15:fullRef>
                        <c15:formulaRef>
                          <c15:sqref>'SW6'!$C$6:$I$6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5</c:v>
                      </c:pt>
                      <c:pt idx="2">
                        <c:v>21</c:v>
                      </c:pt>
                      <c:pt idx="3">
                        <c:v>4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29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DDCD-48A3-8C37-69C4393014B6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'SW6'!$A$7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DDCD-48A3-8C37-69C4393014B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DDCD-48A3-8C37-69C4393014B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DDCD-48A3-8C37-69C4393014B6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DDCD-48A3-8C37-69C4393014B6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DDCD-48A3-8C37-69C4393014B6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DDCD-48A3-8C37-69C4393014B6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DDCD-48A3-8C37-69C4393014B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'SW6'!$B$7:$I$7</c15:sqref>
                        </c15:fullRef>
                        <c15:formulaRef>
                          <c15:sqref>'SW6'!$C$7:$I$7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8</c:v>
                      </c:pt>
                      <c:pt idx="2">
                        <c:v>46</c:v>
                      </c:pt>
                      <c:pt idx="3">
                        <c:v>5</c:v>
                      </c:pt>
                      <c:pt idx="4">
                        <c:v>5</c:v>
                      </c:pt>
                      <c:pt idx="5">
                        <c:v>1</c:v>
                      </c:pt>
                      <c:pt idx="6">
                        <c:v>48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DDCD-48A3-8C37-69C4393014B6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'SW6'!$A$9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DDCD-48A3-8C37-69C4393014B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DDCD-48A3-8C37-69C4393014B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DDCD-48A3-8C37-69C4393014B6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DDCD-48A3-8C37-69C4393014B6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DDCD-48A3-8C37-69C4393014B6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DDCD-48A3-8C37-69C4393014B6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DDCD-48A3-8C37-69C4393014B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'SW6'!$B$9:$I$9</c15:sqref>
                        </c15:fullRef>
                        <c15:formulaRef>
                          <c15:sqref>'SW6'!$C$9:$I$9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17</c:v>
                      </c:pt>
                      <c:pt idx="1">
                        <c:v>8</c:v>
                      </c:pt>
                      <c:pt idx="2">
                        <c:v>40</c:v>
                      </c:pt>
                      <c:pt idx="3">
                        <c:v>7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47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DDCD-48A3-8C37-69C4393014B6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6095007354849873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4082873734934342"/>
          <c:w val="0.91837563451776649"/>
          <c:h val="0.76661016949152538"/>
        </c:manualLayout>
      </c:layout>
      <c:pieChart>
        <c:varyColors val="1"/>
        <c:ser>
          <c:idx val="6"/>
          <c:order val="6"/>
          <c:tx>
            <c:strRef>
              <c:f>'SW6'!$A$9</c:f>
              <c:strCache>
                <c:ptCount val="1"/>
                <c:pt idx="0">
                  <c:v>Sunday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1EF-42CC-AB16-CF1D5AFDA067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1EF-42CC-AB16-CF1D5AFDA067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1EF-42CC-AB16-CF1D5AFDA067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1EF-42CC-AB16-CF1D5AFDA067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1EF-42CC-AB16-CF1D5AFDA067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1EF-42CC-AB16-CF1D5AFDA067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1EF-42CC-AB16-CF1D5AFDA067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'SW6'!$B$2:$I$2</c15:sqref>
                  </c15:fullRef>
                </c:ext>
              </c:extLst>
              <c:f>'SW6'!$C$2:$I$2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'SW6'!$B$9:$I$9</c15:sqref>
                  </c15:fullRef>
                </c:ext>
              </c:extLst>
              <c:f>'SW6'!$C$9:$I$9</c:f>
              <c:numCache>
                <c:formatCode>General</c:formatCode>
                <c:ptCount val="7"/>
                <c:pt idx="0">
                  <c:v>17</c:v>
                </c:pt>
                <c:pt idx="1">
                  <c:v>8</c:v>
                </c:pt>
                <c:pt idx="2">
                  <c:v>40</c:v>
                </c:pt>
                <c:pt idx="3">
                  <c:v>7</c:v>
                </c:pt>
                <c:pt idx="4">
                  <c:v>1</c:v>
                </c:pt>
                <c:pt idx="5">
                  <c:v>0</c:v>
                </c:pt>
                <c:pt idx="6">
                  <c:v>47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D1EF-42CC-AB16-CF1D5AFDA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'SW6'!$A$3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D1EF-42CC-AB16-CF1D5AFDA067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D1EF-42CC-AB16-CF1D5AFDA06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D1EF-42CC-AB16-CF1D5AFDA067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D1EF-42CC-AB16-CF1D5AFDA067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D1EF-42CC-AB16-CF1D5AFDA067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D1EF-42CC-AB16-CF1D5AFDA067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D1EF-42CC-AB16-CF1D5AFDA067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'SW6'!$B$3:$I$3</c15:sqref>
                        </c15:fullRef>
                        <c15:formulaRef>
                          <c15:sqref>'SW6'!$C$3:$I$3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4</c:v>
                      </c:pt>
                      <c:pt idx="2">
                        <c:v>16</c:v>
                      </c:pt>
                      <c:pt idx="3">
                        <c:v>1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33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D1EF-42CC-AB16-CF1D5AFDA067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'SW6'!$A$4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D1EF-42CC-AB16-CF1D5AFDA067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D1EF-42CC-AB16-CF1D5AFDA06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D1EF-42CC-AB16-CF1D5AFDA067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D1EF-42CC-AB16-CF1D5AFDA067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D1EF-42CC-AB16-CF1D5AFDA067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D1EF-42CC-AB16-CF1D5AFDA067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D1EF-42CC-AB16-CF1D5AFDA06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'SW6'!$B$4:$I$4</c15:sqref>
                        </c15:fullRef>
                        <c15:formulaRef>
                          <c15:sqref>'SW6'!$C$4:$I$4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8</c:v>
                      </c:pt>
                      <c:pt idx="1">
                        <c:v>5</c:v>
                      </c:pt>
                      <c:pt idx="2">
                        <c:v>10</c:v>
                      </c:pt>
                      <c:pt idx="3">
                        <c:v>4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23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D1EF-42CC-AB16-CF1D5AFDA067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'SW6'!$A$5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D1EF-42CC-AB16-CF1D5AFDA06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D1EF-42CC-AB16-CF1D5AFDA06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D1EF-42CC-AB16-CF1D5AFDA06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D1EF-42CC-AB16-CF1D5AFDA06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D1EF-42CC-AB16-CF1D5AFDA06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D1EF-42CC-AB16-CF1D5AFDA06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D1EF-42CC-AB16-CF1D5AFDA06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'SW6'!$B$5:$I$5</c15:sqref>
                        </c15:fullRef>
                        <c15:formulaRef>
                          <c15:sqref>'SW6'!$C$5:$I$5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6</c:v>
                      </c:pt>
                      <c:pt idx="2">
                        <c:v>11</c:v>
                      </c:pt>
                      <c:pt idx="3">
                        <c:v>5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19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D1EF-42CC-AB16-CF1D5AFDA067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'SW6'!$A$6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D1EF-42CC-AB16-CF1D5AFDA06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D1EF-42CC-AB16-CF1D5AFDA06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D1EF-42CC-AB16-CF1D5AFDA06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D1EF-42CC-AB16-CF1D5AFDA06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D1EF-42CC-AB16-CF1D5AFDA06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D1EF-42CC-AB16-CF1D5AFDA06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D1EF-42CC-AB16-CF1D5AFDA06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'SW6'!$B$6:$I$6</c15:sqref>
                        </c15:fullRef>
                        <c15:formulaRef>
                          <c15:sqref>'SW6'!$C$6:$I$6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5</c:v>
                      </c:pt>
                      <c:pt idx="2">
                        <c:v>21</c:v>
                      </c:pt>
                      <c:pt idx="3">
                        <c:v>4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29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D1EF-42CC-AB16-CF1D5AFDA067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'SW6'!$A$7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D1EF-42CC-AB16-CF1D5AFDA06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D1EF-42CC-AB16-CF1D5AFDA06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D1EF-42CC-AB16-CF1D5AFDA06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D1EF-42CC-AB16-CF1D5AFDA06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D1EF-42CC-AB16-CF1D5AFDA06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D1EF-42CC-AB16-CF1D5AFDA06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D1EF-42CC-AB16-CF1D5AFDA06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'SW6'!$B$7:$I$7</c15:sqref>
                        </c15:fullRef>
                        <c15:formulaRef>
                          <c15:sqref>'SW6'!$C$7:$I$7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8</c:v>
                      </c:pt>
                      <c:pt idx="2">
                        <c:v>46</c:v>
                      </c:pt>
                      <c:pt idx="3">
                        <c:v>5</c:v>
                      </c:pt>
                      <c:pt idx="4">
                        <c:v>5</c:v>
                      </c:pt>
                      <c:pt idx="5">
                        <c:v>1</c:v>
                      </c:pt>
                      <c:pt idx="6">
                        <c:v>48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D1EF-42CC-AB16-CF1D5AFDA067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'SW6'!$A$8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D1EF-42CC-AB16-CF1D5AFDA06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D1EF-42CC-AB16-CF1D5AFDA06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D1EF-42CC-AB16-CF1D5AFDA06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D1EF-42CC-AB16-CF1D5AFDA06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D1EF-42CC-AB16-CF1D5AFDA06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D1EF-42CC-AB16-CF1D5AFDA06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D1EF-42CC-AB16-CF1D5AFDA06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'SW6'!$B$8:$I$8</c15:sqref>
                        </c15:fullRef>
                        <c15:formulaRef>
                          <c15:sqref>'SW6'!$C$8:$I$8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D1EF-42CC-AB16-CF1D5AFDA067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9393509834095275"/>
          <c:w val="0.85937612460234059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375668067398312E-2"/>
          <c:y val="5.0925925925925923E-2"/>
          <c:w val="0.96822536820203176"/>
          <c:h val="0.8279201642514485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'SW6'!$L$2</c:f>
              <c:strCache>
                <c:ptCount val="1"/>
                <c:pt idx="0">
                  <c:v>Bypass</c:v>
                </c:pt>
              </c:strCache>
            </c:strRef>
          </c:tx>
          <c:spPr>
            <a:solidFill>
              <a:srgbClr val="FF00FF"/>
            </a:solidFill>
            <a:ln>
              <a:noFill/>
            </a:ln>
            <a:effectLst/>
          </c:spPr>
          <c:invertIfNegative val="0"/>
          <c:cat>
            <c:strRef>
              <c:f>'SW6'!$A$3:$A$9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'SW6'!$L$3:$L$9</c:f>
              <c:numCache>
                <c:formatCode>0%</c:formatCode>
                <c:ptCount val="7"/>
                <c:pt idx="0">
                  <c:v>0</c:v>
                </c:pt>
                <c:pt idx="1">
                  <c:v>0.16666666666666666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0.14285714285714285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66-46D2-8C28-9F5D0C4BBB00}"/>
            </c:ext>
          </c:extLst>
        </c:ser>
        <c:ser>
          <c:idx val="2"/>
          <c:order val="1"/>
          <c:tx>
            <c:strRef>
              <c:f>'SW6'!$M$2</c:f>
              <c:strCache>
                <c:ptCount val="1"/>
                <c:pt idx="0">
                  <c:v>No Show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'SW6'!$A$3:$A$9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'SW6'!$M$3:$M$9</c:f>
              <c:numCache>
                <c:formatCode>0%</c:formatCode>
                <c:ptCount val="7"/>
                <c:pt idx="0">
                  <c:v>7.407407407407407E-2</c:v>
                </c:pt>
                <c:pt idx="1">
                  <c:v>0.10416666666666667</c:v>
                </c:pt>
                <c:pt idx="2">
                  <c:v>0.14634146341463414</c:v>
                </c:pt>
                <c:pt idx="3">
                  <c:v>8.4745762711864403E-2</c:v>
                </c:pt>
                <c:pt idx="4">
                  <c:v>7.407407407407407E-2</c:v>
                </c:pt>
                <c:pt idx="5">
                  <c:v>0</c:v>
                </c:pt>
                <c:pt idx="6">
                  <c:v>6.7226890756302518E-2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66-46D2-8C28-9F5D0C4BBB00}"/>
            </c:ext>
          </c:extLst>
        </c:ser>
        <c:ser>
          <c:idx val="3"/>
          <c:order val="2"/>
          <c:tx>
            <c:strRef>
              <c:f>'SW6'!$N$2</c:f>
              <c:strCache>
                <c:ptCount val="1"/>
                <c:pt idx="0">
                  <c:v>Declined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'SW6'!$A$3:$A$9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'SW6'!$N$3:$N$9</c:f>
              <c:numCache>
                <c:formatCode>0%</c:formatCode>
                <c:ptCount val="7"/>
                <c:pt idx="0">
                  <c:v>0.29629629629629628</c:v>
                </c:pt>
                <c:pt idx="1">
                  <c:v>0.20833333333333334</c:v>
                </c:pt>
                <c:pt idx="2">
                  <c:v>0.26829268292682928</c:v>
                </c:pt>
                <c:pt idx="3">
                  <c:v>0.3559322033898305</c:v>
                </c:pt>
                <c:pt idx="4">
                  <c:v>0.42592592592592593</c:v>
                </c:pt>
                <c:pt idx="5">
                  <c:v>0</c:v>
                </c:pt>
                <c:pt idx="6">
                  <c:v>0.33613445378151263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66-46D2-8C28-9F5D0C4BBB00}"/>
            </c:ext>
          </c:extLst>
        </c:ser>
        <c:ser>
          <c:idx val="4"/>
          <c:order val="3"/>
          <c:tx>
            <c:strRef>
              <c:f>'SW6'!$O$2</c:f>
              <c:strCache>
                <c:ptCount val="1"/>
                <c:pt idx="0">
                  <c:v>Duplicates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'SW6'!$A$3:$A$9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'SW6'!$O$3:$O$9</c:f>
              <c:numCache>
                <c:formatCode>0%</c:formatCode>
                <c:ptCount val="7"/>
                <c:pt idx="0">
                  <c:v>1.8518518518518517E-2</c:v>
                </c:pt>
                <c:pt idx="1">
                  <c:v>8.3333333333333329E-2</c:v>
                </c:pt>
                <c:pt idx="2">
                  <c:v>0.12195121951219512</c:v>
                </c:pt>
                <c:pt idx="3">
                  <c:v>6.7796610169491525E-2</c:v>
                </c:pt>
                <c:pt idx="4">
                  <c:v>4.6296296296296294E-2</c:v>
                </c:pt>
                <c:pt idx="5">
                  <c:v>0</c:v>
                </c:pt>
                <c:pt idx="6">
                  <c:v>5.8823529411764705E-2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66-46D2-8C28-9F5D0C4BBB00}"/>
            </c:ext>
          </c:extLst>
        </c:ser>
        <c:ser>
          <c:idx val="5"/>
          <c:order val="4"/>
          <c:tx>
            <c:strRef>
              <c:f>'SW6'!$P$2</c:f>
              <c:strCache>
                <c:ptCount val="1"/>
                <c:pt idx="0">
                  <c:v>Digital-only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'SW6'!$A$3:$A$9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'SW6'!$P$3:$P$9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4.6296296296296294E-2</c:v>
                </c:pt>
                <c:pt idx="5">
                  <c:v>0</c:v>
                </c:pt>
                <c:pt idx="6">
                  <c:v>8.4033613445378148E-3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66-46D2-8C28-9F5D0C4BBB00}"/>
            </c:ext>
          </c:extLst>
        </c:ser>
        <c:ser>
          <c:idx val="6"/>
          <c:order val="5"/>
          <c:tx>
            <c:strRef>
              <c:f>'SW6'!$Q$2</c:f>
              <c:strCache>
                <c:ptCount val="1"/>
                <c:pt idx="0">
                  <c:v>Stolen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'SW6'!$A$3:$A$9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'SW6'!$Q$3:$Q$9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9.2592592592592587E-3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266-46D2-8C28-9F5D0C4BB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0670607"/>
        <c:axId val="1451890784"/>
      </c:barChart>
      <c:catAx>
        <c:axId val="20106706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1890784"/>
        <c:crosses val="autoZero"/>
        <c:auto val="1"/>
        <c:lblAlgn val="ctr"/>
        <c:lblOffset val="100"/>
        <c:noMultiLvlLbl val="0"/>
      </c:catAx>
      <c:valAx>
        <c:axId val="145189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0670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068322013457621"/>
          <c:y val="5.4406956825231764E-2"/>
          <c:w val="0.27037016432770283"/>
          <c:h val="7.49214712827069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6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week 07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5794713963179707"/>
          <c:w val="0.91837563451776649"/>
          <c:h val="0.76661016949152538"/>
        </c:manualLayout>
      </c:layout>
      <c:pieChart>
        <c:varyColors val="1"/>
        <c:ser>
          <c:idx val="3"/>
          <c:order val="3"/>
          <c:tx>
            <c:strRef>
              <c:f>FEB!$A$6</c:f>
              <c:strCache>
                <c:ptCount val="1"/>
                <c:pt idx="0">
                  <c:v>WEEK 07 (2/26 - 3/03)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C97-49E1-9A29-E11787E52EEA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C97-49E1-9A29-E11787E52EEA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C97-49E1-9A29-E11787E52EEA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C97-49E1-9A29-E11787E52EEA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C97-49E1-9A29-E11787E52EEA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C97-49E1-9A29-E11787E52EEA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FC97-49E1-9A29-E11787E52EEA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FEB!$B$2:$I$2</c15:sqref>
                  </c15:fullRef>
                </c:ext>
              </c:extLst>
              <c:f>FEB!$C$2:$I$2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FEB!$B$6:$I$6</c15:sqref>
                  </c15:fullRef>
                </c:ext>
              </c:extLst>
              <c:f>FEB!$C$6:$I$6</c:f>
              <c:numCache>
                <c:formatCode>General</c:formatCode>
                <c:ptCount val="7"/>
                <c:pt idx="0">
                  <c:v>0</c:v>
                </c:pt>
                <c:pt idx="1">
                  <c:v>18</c:v>
                </c:pt>
                <c:pt idx="2">
                  <c:v>110</c:v>
                </c:pt>
                <c:pt idx="3">
                  <c:v>31</c:v>
                </c:pt>
                <c:pt idx="4">
                  <c:v>7</c:v>
                </c:pt>
                <c:pt idx="5">
                  <c:v>3</c:v>
                </c:pt>
                <c:pt idx="6">
                  <c:v>196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FC97-49E1-9A29-E11787E52E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FEB!$A$3</c15:sqref>
                        </c15:formulaRef>
                      </c:ext>
                    </c:extLst>
                    <c:strCache>
                      <c:ptCount val="1"/>
                      <c:pt idx="0">
                        <c:v>WEEK 04 (2/05 - 2/11)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FC97-49E1-9A29-E11787E52EEA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FC97-49E1-9A29-E11787E52EEA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FC97-49E1-9A29-E11787E52EEA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FC97-49E1-9A29-E11787E52EEA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FC97-49E1-9A29-E11787E52EEA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FC97-49E1-9A29-E11787E52EEA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FC97-49E1-9A29-E11787E52EEA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FEB!$B$2:$I$2</c15:sqref>
                        </c15:fullRef>
                        <c15:formulaRef>
                          <c15:sqref>FEB!$C$2:$I$2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FEB!$B$3:$I$3</c15:sqref>
                        </c15:fullRef>
                        <c15:formulaRef>
                          <c15:sqref>FEB!$C$3:$I$3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62</c:v>
                      </c:pt>
                      <c:pt idx="1">
                        <c:v>22</c:v>
                      </c:pt>
                      <c:pt idx="2">
                        <c:v>131</c:v>
                      </c:pt>
                      <c:pt idx="3">
                        <c:v>50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222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FC97-49E1-9A29-E11787E52EEA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FEB!$A$4</c15:sqref>
                        </c15:formulaRef>
                      </c:ext>
                    </c:extLst>
                    <c:strCache>
                      <c:ptCount val="1"/>
                      <c:pt idx="0">
                        <c:v>WEEK 05 (2/12 - 2/18)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FC97-49E1-9A29-E11787E52EEA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FC97-49E1-9A29-E11787E52EEA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FC97-49E1-9A29-E11787E52EEA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FC97-49E1-9A29-E11787E52EEA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FC97-49E1-9A29-E11787E52EEA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FC97-49E1-9A29-E11787E52EEA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FC97-49E1-9A29-E11787E52EEA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FEB!$B$2:$I$2</c15:sqref>
                        </c15:fullRef>
                        <c15:formulaRef>
                          <c15:sqref>FEB!$C$2:$I$2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FEB!$B$4:$I$4</c15:sqref>
                        </c15:fullRef>
                        <c15:formulaRef>
                          <c15:sqref>FEB!$C$4:$I$4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77</c:v>
                      </c:pt>
                      <c:pt idx="1">
                        <c:v>51</c:v>
                      </c:pt>
                      <c:pt idx="2">
                        <c:v>166</c:v>
                      </c:pt>
                      <c:pt idx="3">
                        <c:v>145</c:v>
                      </c:pt>
                      <c:pt idx="4">
                        <c:v>1</c:v>
                      </c:pt>
                      <c:pt idx="5">
                        <c:v>2</c:v>
                      </c:pt>
                      <c:pt idx="6">
                        <c:v>318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FC97-49E1-9A29-E11787E52EEA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FEB!$A$5</c15:sqref>
                        </c15:formulaRef>
                      </c:ext>
                    </c:extLst>
                    <c:strCache>
                      <c:ptCount val="1"/>
                      <c:pt idx="0">
                        <c:v>WEEK 06 (2/19 - 2/25)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FC97-49E1-9A29-E11787E52EEA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FC97-49E1-9A29-E11787E52EEA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FC97-49E1-9A29-E11787E52EEA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FC97-49E1-9A29-E11787E52EEA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FC97-49E1-9A29-E11787E52EEA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FC97-49E1-9A29-E11787E52EEA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FC97-49E1-9A29-E11787E52EEA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FEB!$B$2:$I$2</c15:sqref>
                        </c15:fullRef>
                        <c15:formulaRef>
                          <c15:sqref>FEB!$C$2:$I$2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FEB!$B$5:$I$5</c15:sqref>
                        </c15:fullRef>
                        <c15:formulaRef>
                          <c15:sqref>FEB!$C$5:$I$5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25</c:v>
                      </c:pt>
                      <c:pt idx="1">
                        <c:v>36</c:v>
                      </c:pt>
                      <c:pt idx="2">
                        <c:v>144</c:v>
                      </c:pt>
                      <c:pt idx="3">
                        <c:v>26</c:v>
                      </c:pt>
                      <c:pt idx="4">
                        <c:v>6</c:v>
                      </c:pt>
                      <c:pt idx="5">
                        <c:v>1</c:v>
                      </c:pt>
                      <c:pt idx="6">
                        <c:v>199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FC97-49E1-9A29-E11787E52EEA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FEB!$A$7</c15:sqref>
                        </c15:formulaRef>
                      </c:ext>
                    </c:extLst>
                    <c:strCache>
                      <c:ptCount val="1"/>
                      <c:pt idx="0">
                        <c:v>WEEK 08 (3/04 - 3/10)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FC97-49E1-9A29-E11787E52EEA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FC97-49E1-9A29-E11787E52EEA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FC97-49E1-9A29-E11787E52EEA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FC97-49E1-9A29-E11787E52EEA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FC97-49E1-9A29-E11787E52EEA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FC97-49E1-9A29-E11787E52EEA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FC97-49E1-9A29-E11787E52EEA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FEB!$B$2:$I$2</c15:sqref>
                        </c15:fullRef>
                        <c15:formulaRef>
                          <c15:sqref>FEB!$C$2:$I$2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FEB!$B$7:$I$7</c15:sqref>
                        </c15:fullRef>
                        <c15:formulaRef>
                          <c15:sqref>FEB!$C$7:$I$7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33</c:v>
                      </c:pt>
                      <c:pt idx="1">
                        <c:v>5</c:v>
                      </c:pt>
                      <c:pt idx="2">
                        <c:v>56</c:v>
                      </c:pt>
                      <c:pt idx="3">
                        <c:v>23</c:v>
                      </c:pt>
                      <c:pt idx="4">
                        <c:v>3</c:v>
                      </c:pt>
                      <c:pt idx="5">
                        <c:v>3</c:v>
                      </c:pt>
                      <c:pt idx="6">
                        <c:v>125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FC97-49E1-9A29-E11787E52EEA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FEB!$A$10</c15:sqref>
                        </c15:formulaRef>
                      </c:ext>
                    </c:extLst>
                    <c:strCache>
                      <c:ptCount val="1"/>
                      <c:pt idx="0">
                        <c:v>WEEK 11 (3/25 - 3/31)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FC97-49E1-9A29-E11787E52EEA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FC97-49E1-9A29-E11787E52EEA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FC97-49E1-9A29-E11787E52EEA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FC97-49E1-9A29-E11787E52EEA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FC97-49E1-9A29-E11787E52EEA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FC97-49E1-9A29-E11787E52EEA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FC97-49E1-9A29-E11787E52EEA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FEB!$B$2:$I$2</c15:sqref>
                        </c15:fullRef>
                        <c15:formulaRef>
                          <c15:sqref>FEB!$C$2:$I$2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FEB!$B$10:$I$10</c15:sqref>
                        </c15:fullRef>
                        <c15:formulaRef>
                          <c15:sqref>FEB!$C$10:$I$10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72</c:v>
                      </c:pt>
                      <c:pt idx="1">
                        <c:v>107</c:v>
                      </c:pt>
                      <c:pt idx="2">
                        <c:v>234</c:v>
                      </c:pt>
                      <c:pt idx="3">
                        <c:v>72</c:v>
                      </c:pt>
                      <c:pt idx="4">
                        <c:v>12</c:v>
                      </c:pt>
                      <c:pt idx="5">
                        <c:v>9</c:v>
                      </c:pt>
                      <c:pt idx="6">
                        <c:v>457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FC97-49E1-9A29-E11787E52EEA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FEB!$A$11</c15:sqref>
                        </c15:formulaRef>
                      </c:ext>
                    </c:extLst>
                    <c:strCache>
                      <c:ptCount val="1"/>
                      <c:pt idx="0">
                        <c:v>WEEK 12 (4/01 - 4/07)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FC97-49E1-9A29-E11787E52EEA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FC97-49E1-9A29-E11787E52EEA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FC97-49E1-9A29-E11787E52EEA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FC97-49E1-9A29-E11787E52EEA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FC97-49E1-9A29-E11787E52EEA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FC97-49E1-9A29-E11787E52EEA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FC97-49E1-9A29-E11787E52EEA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FEB!$B$2:$I$2</c15:sqref>
                        </c15:fullRef>
                        <c15:formulaRef>
                          <c15:sqref>FEB!$C$2:$I$2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FEB!$B$11:$I$11</c15:sqref>
                        </c15:fullRef>
                        <c15:formulaRef>
                          <c15:sqref>FEB!$C$11:$I$11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36</c:v>
                      </c:pt>
                      <c:pt idx="1">
                        <c:v>105</c:v>
                      </c:pt>
                      <c:pt idx="2">
                        <c:v>250</c:v>
                      </c:pt>
                      <c:pt idx="3">
                        <c:v>38</c:v>
                      </c:pt>
                      <c:pt idx="4">
                        <c:v>19</c:v>
                      </c:pt>
                      <c:pt idx="5">
                        <c:v>12</c:v>
                      </c:pt>
                      <c:pt idx="6">
                        <c:v>434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FC97-49E1-9A29-E11787E52EEA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8822896424680153"/>
          <c:w val="0.85937612460234059"/>
          <c:h val="7.7534231188291197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'SW6'!$A$11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D1B-49BE-8466-EFDF6891F658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D1B-49BE-8466-EFDF6891F658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D1B-49BE-8466-EFDF6891F658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D1B-49BE-8466-EFDF6891F658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D1B-49BE-8466-EFDF6891F658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D1B-49BE-8466-EFDF6891F658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3D1B-49BE-8466-EFDF6891F658}"/>
              </c:ext>
            </c:extLst>
          </c:dPt>
          <c:dLbls>
            <c:dLbl>
              <c:idx val="0"/>
              <c:layout>
                <c:manualLayout>
                  <c:x val="6.8205249343831958E-2"/>
                  <c:y val="-1.909700161202999E-1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1B-49BE-8466-EFDF6891F658}"/>
                </c:ext>
              </c:extLst>
            </c:dLbl>
            <c:dLbl>
              <c:idx val="1"/>
              <c:layout>
                <c:manualLayout>
                  <c:x val="5.8498162729658791E-2"/>
                  <c:y val="4.56621004566210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1B-49BE-8466-EFDF6891F658}"/>
                </c:ext>
              </c:extLst>
            </c:dLbl>
            <c:dLbl>
              <c:idx val="3"/>
              <c:layout>
                <c:manualLayout>
                  <c:x val="0.16695958005249345"/>
                  <c:y val="-0.1179222440944881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D1B-49BE-8466-EFDF6891F658}"/>
                </c:ext>
              </c:extLst>
            </c:dLbl>
            <c:dLbl>
              <c:idx val="4"/>
              <c:layout>
                <c:manualLayout>
                  <c:x val="0.15835170603674539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D1B-49BE-8466-EFDF6891F658}"/>
                </c:ext>
              </c:extLst>
            </c:dLbl>
            <c:dLbl>
              <c:idx val="5"/>
              <c:layout>
                <c:manualLayout>
                  <c:x val="-0.23684986876640421"/>
                  <c:y val="-8.74999999999999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D1B-49BE-8466-EFDF6891F658}"/>
                </c:ext>
              </c:extLst>
            </c:dLbl>
            <c:dLbl>
              <c:idx val="6"/>
              <c:layout>
                <c:manualLayout>
                  <c:x val="-1.3333333333333338E-2"/>
                  <c:y val="-0.145833333333333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D1B-49BE-8466-EFDF6891F658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'SW6'!$C$10:$I$10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f>'SW6'!$C$11:$I$11</c:f>
              <c:numCache>
                <c:formatCode>General</c:formatCode>
                <c:ptCount val="7"/>
                <c:pt idx="0">
                  <c:v>25</c:v>
                </c:pt>
                <c:pt idx="1">
                  <c:v>36</c:v>
                </c:pt>
                <c:pt idx="2">
                  <c:v>144</c:v>
                </c:pt>
                <c:pt idx="3">
                  <c:v>26</c:v>
                </c:pt>
                <c:pt idx="4">
                  <c:v>6</c:v>
                </c:pt>
                <c:pt idx="5">
                  <c:v>1</c:v>
                </c:pt>
                <c:pt idx="6">
                  <c:v>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D1B-49BE-8466-EFDF6891F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920551181102361"/>
          <c:y val="0.1275094380325747"/>
          <c:w val="0.19182309711286089"/>
          <c:h val="0.3346874719372591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Waste Sheets</a:t>
            </a:r>
          </a:p>
        </c:rich>
      </c:tx>
      <c:layout>
        <c:manualLayout>
          <c:xMode val="edge"/>
          <c:yMode val="edge"/>
          <c:x val="0.69488117901923452"/>
          <c:y val="0.808219178082191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923917114932364"/>
          <c:y val="0.26158891076115487"/>
          <c:w val="0.49962711566606555"/>
          <c:h val="0.67918077427821522"/>
        </c:manualLayout>
      </c:layout>
      <c:pieChart>
        <c:varyColors val="1"/>
        <c:ser>
          <c:idx val="0"/>
          <c:order val="0"/>
          <c:tx>
            <c:strRef>
              <c:f>'SW7'!$A$11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F96-44E9-9E53-D7DE278DFCA6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F96-44E9-9E53-D7DE278DFCA6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F96-44E9-9E53-D7DE278DFCA6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F96-44E9-9E53-D7DE278DFCA6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F96-44E9-9E53-D7DE278DFCA6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F96-44E9-9E53-D7DE278DFCA6}"/>
              </c:ext>
            </c:extLst>
          </c:dPt>
          <c:dLbls>
            <c:dLbl>
              <c:idx val="0"/>
              <c:layout>
                <c:manualLayout>
                  <c:x val="6.4607218847625589E-2"/>
                  <c:y val="-3.47833793503084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96-44E9-9E53-D7DE278DFCA6}"/>
                </c:ext>
              </c:extLst>
            </c:dLbl>
            <c:dLbl>
              <c:idx val="1"/>
              <c:layout>
                <c:manualLayout>
                  <c:x val="6.0136951123914414E-2"/>
                  <c:y val="-4.22923228346457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F96-44E9-9E53-D7DE278DFCA6}"/>
                </c:ext>
              </c:extLst>
            </c:dLbl>
            <c:dLbl>
              <c:idx val="2"/>
              <c:layout>
                <c:manualLayout>
                  <c:x val="7.3103096118008123E-2"/>
                  <c:y val="-5.76317003956825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F96-44E9-9E53-D7DE278DFCA6}"/>
                </c:ext>
              </c:extLst>
            </c:dLbl>
            <c:dLbl>
              <c:idx val="3"/>
              <c:layout>
                <c:manualLayout>
                  <c:x val="-0.22693450944350693"/>
                  <c:y val="0.1067173623844964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F96-44E9-9E53-D7DE278DFCA6}"/>
                </c:ext>
              </c:extLst>
            </c:dLbl>
            <c:dLbl>
              <c:idx val="4"/>
              <c:layout>
                <c:manualLayout>
                  <c:x val="-0.1813217048126938"/>
                  <c:y val="-4.910293747528134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F96-44E9-9E53-D7DE278DFCA6}"/>
                </c:ext>
              </c:extLst>
            </c:dLbl>
            <c:dLbl>
              <c:idx val="5"/>
              <c:layout>
                <c:manualLayout>
                  <c:x val="-3.1003611256724184E-2"/>
                  <c:y val="-9.654898599140873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F96-44E9-9E53-D7DE278DFCA6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'SW7'!$C$10:$H$10</c:f>
              <c:strCache>
                <c:ptCount val="6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</c:strCache>
            </c:strRef>
          </c:cat>
          <c:val>
            <c:numRef>
              <c:f>'SW7'!$C$11:$H$11</c:f>
              <c:numCache>
                <c:formatCode>General</c:formatCode>
                <c:ptCount val="6"/>
                <c:pt idx="0">
                  <c:v>0</c:v>
                </c:pt>
                <c:pt idx="1">
                  <c:v>18</c:v>
                </c:pt>
                <c:pt idx="2">
                  <c:v>110</c:v>
                </c:pt>
                <c:pt idx="3">
                  <c:v>31</c:v>
                </c:pt>
                <c:pt idx="4">
                  <c:v>7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F96-44E9-9E53-D7DE278DF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051731727943577"/>
          <c:y val="5.9580052493438333E-2"/>
          <c:w val="0.15883134912206856"/>
          <c:h val="0.40694345025053685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 Success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'SW7'!$K$2</c:f>
              <c:strCache>
                <c:ptCount val="1"/>
                <c:pt idx="0">
                  <c:v>Success Rate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'SW7'!$J$3:$J$9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'SW7'!$K$3:$K$9</c:f>
              <c:numCache>
                <c:formatCode>0%</c:formatCode>
                <c:ptCount val="7"/>
                <c:pt idx="0">
                  <c:v>0.55000000000000004</c:v>
                </c:pt>
                <c:pt idx="1">
                  <c:v>1.5263157894736843</c:v>
                </c:pt>
                <c:pt idx="2">
                  <c:v>0.38709677419354838</c:v>
                </c:pt>
                <c:pt idx="3">
                  <c:v>0.42105263157894735</c:v>
                </c:pt>
                <c:pt idx="4">
                  <c:v>0.58163265306122447</c:v>
                </c:pt>
                <c:pt idx="5">
                  <c:v>0</c:v>
                </c:pt>
                <c:pt idx="6">
                  <c:v>0.56074766355140182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F6-4CE3-BEEC-66651D502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913376"/>
        <c:axId val="540489455"/>
      </c:barChart>
      <c:catAx>
        <c:axId val="63891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489455"/>
        <c:crosses val="autoZero"/>
        <c:auto val="1"/>
        <c:lblAlgn val="ctr"/>
        <c:lblOffset val="100"/>
        <c:noMultiLvlLbl val="0"/>
      </c:catAx>
      <c:valAx>
        <c:axId val="54048945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891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</a:t>
            </a:r>
            <a:r>
              <a:rPr lang="en-US" baseline="0"/>
              <a:t> Sales </a:t>
            </a:r>
            <a:r>
              <a:rPr lang="en-US" sz="1050" baseline="0"/>
              <a:t> (potential vs. actual)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'SW7'!$B$2</c:f>
              <c:strCache>
                <c:ptCount val="1"/>
                <c:pt idx="0">
                  <c:v># Printed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'SW7'!$A$3:$A$9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'SW7'!$B$3:$B$9</c:f>
              <c:numCache>
                <c:formatCode>General</c:formatCode>
                <c:ptCount val="7"/>
                <c:pt idx="0">
                  <c:v>40</c:v>
                </c:pt>
                <c:pt idx="1">
                  <c:v>19</c:v>
                </c:pt>
                <c:pt idx="2">
                  <c:v>31</c:v>
                </c:pt>
                <c:pt idx="3">
                  <c:v>38</c:v>
                </c:pt>
                <c:pt idx="4">
                  <c:v>98</c:v>
                </c:pt>
                <c:pt idx="5">
                  <c:v>0</c:v>
                </c:pt>
                <c:pt idx="6">
                  <c:v>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1F-4D9D-A10F-8BE3F0967D1F}"/>
            </c:ext>
          </c:extLst>
        </c:ser>
        <c:ser>
          <c:idx val="7"/>
          <c:order val="1"/>
          <c:tx>
            <c:strRef>
              <c:f>'SW7'!$I$2</c:f>
              <c:strCache>
                <c:ptCount val="1"/>
                <c:pt idx="0">
                  <c:v># Sold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'SW7'!$A$3:$A$9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'SW7'!$I$3:$I$9</c:f>
              <c:numCache>
                <c:formatCode>General</c:formatCode>
                <c:ptCount val="7"/>
                <c:pt idx="0">
                  <c:v>22</c:v>
                </c:pt>
                <c:pt idx="1">
                  <c:v>29</c:v>
                </c:pt>
                <c:pt idx="2">
                  <c:v>12</c:v>
                </c:pt>
                <c:pt idx="3">
                  <c:v>16</c:v>
                </c:pt>
                <c:pt idx="4">
                  <c:v>57</c:v>
                </c:pt>
                <c:pt idx="5">
                  <c:v>0</c:v>
                </c:pt>
                <c:pt idx="6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1F-4D9D-A10F-8BE3F0967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2180063"/>
        <c:axId val="734609455"/>
      </c:barChart>
      <c:catAx>
        <c:axId val="1252180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609455"/>
        <c:crosses val="autoZero"/>
        <c:auto val="1"/>
        <c:lblAlgn val="ctr"/>
        <c:lblOffset val="100"/>
        <c:noMultiLvlLbl val="0"/>
      </c:catAx>
      <c:valAx>
        <c:axId val="734609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2180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5786053681714851E-2"/>
          <c:y val="0.1416621923686073"/>
          <c:w val="0.91837563451776649"/>
          <c:h val="0.76661016949152538"/>
        </c:manualLayout>
      </c:layout>
      <c:pieChart>
        <c:varyColors val="1"/>
        <c:ser>
          <c:idx val="0"/>
          <c:order val="0"/>
          <c:tx>
            <c:strRef>
              <c:f>'SW7'!$A$3</c:f>
              <c:strCache>
                <c:ptCount val="1"/>
                <c:pt idx="0">
                  <c:v>Monday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875-4EC3-9039-A0AAFF0324A9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875-4EC3-9039-A0AAFF0324A9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875-4EC3-9039-A0AAFF0324A9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875-4EC3-9039-A0AAFF0324A9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E875-4EC3-9039-A0AAFF0324A9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E875-4EC3-9039-A0AAFF0324A9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E875-4EC3-9039-A0AAFF0324A9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'SW7'!$B$2:$I$2</c15:sqref>
                  </c15:fullRef>
                </c:ext>
              </c:extLst>
              <c:f>'SW7'!$C$2:$I$2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'SW7'!$B$3:$I$3</c15:sqref>
                  </c15:fullRef>
                </c:ext>
              </c:extLst>
              <c:f>'SW7'!$C$3:$I$3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12</c:v>
                </c:pt>
                <c:pt idx="3">
                  <c:v>4</c:v>
                </c:pt>
                <c:pt idx="4">
                  <c:v>1</c:v>
                </c:pt>
                <c:pt idx="5">
                  <c:v>2</c:v>
                </c:pt>
                <c:pt idx="6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875-4EC3-9039-A0AAFF0324A9}"/>
            </c:ext>
          </c:extLst>
        </c:ser>
        <c:ser>
          <c:idx val="1"/>
          <c:order val="1"/>
          <c:tx>
            <c:strRef>
              <c:f>'SW7'!$A$4</c:f>
              <c:strCache>
                <c:ptCount val="1"/>
                <c:pt idx="0">
                  <c:v>Tuesday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E875-4EC3-9039-A0AAFF0324A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E875-4EC3-9039-A0AAFF0324A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E875-4EC3-9039-A0AAFF0324A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E875-4EC3-9039-A0AAFF0324A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E875-4EC3-9039-A0AAFF0324A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E875-4EC3-9039-A0AAFF0324A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E875-4EC3-9039-A0AAFF0324A9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'SW7'!$B$2:$I$2</c15:sqref>
                  </c15:fullRef>
                </c:ext>
              </c:extLst>
              <c:f>'SW7'!$C$2:$I$2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'SW7'!$B$4:$I$4</c15:sqref>
                  </c15:fullRef>
                </c:ext>
              </c:extLst>
              <c:f>'SW7'!$C$4:$I$4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E875-4EC3-9039-A0AAFF0324A9}"/>
            </c:ext>
          </c:extLst>
        </c:ser>
        <c:ser>
          <c:idx val="2"/>
          <c:order val="2"/>
          <c:tx>
            <c:strRef>
              <c:f>'SW7'!$A$5</c:f>
              <c:strCache>
                <c:ptCount val="1"/>
                <c:pt idx="0">
                  <c:v>Wednesday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E875-4EC3-9039-A0AAFF0324A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E875-4EC3-9039-A0AAFF0324A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E875-4EC3-9039-A0AAFF0324A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E875-4EC3-9039-A0AAFF0324A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E875-4EC3-9039-A0AAFF0324A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E875-4EC3-9039-A0AAFF0324A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E875-4EC3-9039-A0AAFF0324A9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'SW7'!$B$2:$I$2</c15:sqref>
                  </c15:fullRef>
                </c:ext>
              </c:extLst>
              <c:f>'SW7'!$C$2:$I$2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'SW7'!$B$5:$I$5</c15:sqref>
                  </c15:fullRef>
                </c:ext>
              </c:extLst>
              <c:f>'SW7'!$C$5:$I$5</c:f>
              <c:numCache>
                <c:formatCode>General</c:formatCode>
                <c:ptCount val="7"/>
                <c:pt idx="0">
                  <c:v>0</c:v>
                </c:pt>
                <c:pt idx="1">
                  <c:v>3</c:v>
                </c:pt>
                <c:pt idx="2">
                  <c:v>12</c:v>
                </c:pt>
                <c:pt idx="3">
                  <c:v>4</c:v>
                </c:pt>
                <c:pt idx="4">
                  <c:v>1</c:v>
                </c:pt>
                <c:pt idx="5">
                  <c:v>0</c:v>
                </c:pt>
                <c:pt idx="6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E875-4EC3-9039-A0AAFF0324A9}"/>
            </c:ext>
          </c:extLst>
        </c:ser>
        <c:ser>
          <c:idx val="3"/>
          <c:order val="3"/>
          <c:tx>
            <c:strRef>
              <c:f>'SW7'!$A$6</c:f>
              <c:strCache>
                <c:ptCount val="1"/>
                <c:pt idx="0">
                  <c:v>Thursday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E-E875-4EC3-9039-A0AAFF0324A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0-E875-4EC3-9039-A0AAFF0324A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2-E875-4EC3-9039-A0AAFF0324A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E875-4EC3-9039-A0AAFF0324A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6-E875-4EC3-9039-A0AAFF0324A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8-E875-4EC3-9039-A0AAFF0324A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A-E875-4EC3-9039-A0AAFF0324A9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'SW7'!$B$2:$I$2</c15:sqref>
                  </c15:fullRef>
                </c:ext>
              </c:extLst>
              <c:f>'SW7'!$C$2:$I$2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'SW7'!$B$6:$I$6</c15:sqref>
                  </c15:fullRef>
                </c:ext>
              </c:extLst>
              <c:f>'SW7'!$C$6:$I$6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19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E875-4EC3-9039-A0AAFF0324A9}"/>
            </c:ext>
          </c:extLst>
        </c:ser>
        <c:ser>
          <c:idx val="4"/>
          <c:order val="4"/>
          <c:tx>
            <c:strRef>
              <c:f>'SW7'!$A$7</c:f>
              <c:strCache>
                <c:ptCount val="1"/>
                <c:pt idx="0">
                  <c:v>Friday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D-E875-4EC3-9039-A0AAFF0324A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F-E875-4EC3-9039-A0AAFF0324A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1-E875-4EC3-9039-A0AAFF0324A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3-E875-4EC3-9039-A0AAFF0324A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5-E875-4EC3-9039-A0AAFF0324A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7-E875-4EC3-9039-A0AAFF0324A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9-E875-4EC3-9039-A0AAFF0324A9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'SW7'!$B$2:$I$2</c15:sqref>
                  </c15:fullRef>
                </c:ext>
              </c:extLst>
              <c:f>'SW7'!$C$2:$I$2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'SW7'!$B$7:$I$7</c15:sqref>
                  </c15:fullRef>
                </c:ext>
              </c:extLst>
              <c:f>'SW7'!$C$7:$I$7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30</c:v>
                </c:pt>
                <c:pt idx="3">
                  <c:v>9</c:v>
                </c:pt>
                <c:pt idx="4">
                  <c:v>3</c:v>
                </c:pt>
                <c:pt idx="5">
                  <c:v>0</c:v>
                </c:pt>
                <c:pt idx="6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A-E875-4EC3-9039-A0AAFF0324A9}"/>
            </c:ext>
          </c:extLst>
        </c:ser>
        <c:ser>
          <c:idx val="5"/>
          <c:order val="5"/>
          <c:tx>
            <c:strRef>
              <c:f>'SW7'!$A$8</c:f>
              <c:strCache>
                <c:ptCount val="1"/>
                <c:pt idx="0">
                  <c:v>Saturday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C-E875-4EC3-9039-A0AAFF0324A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E-E875-4EC3-9039-A0AAFF0324A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0-E875-4EC3-9039-A0AAFF0324A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2-E875-4EC3-9039-A0AAFF0324A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4-E875-4EC3-9039-A0AAFF0324A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6-E875-4EC3-9039-A0AAFF0324A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8-E875-4EC3-9039-A0AAFF0324A9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'SW7'!$B$2:$I$2</c15:sqref>
                  </c15:fullRef>
                </c:ext>
              </c:extLst>
              <c:f>'SW7'!$C$2:$I$2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'SW7'!$B$8:$I$8</c15:sqref>
                  </c15:fullRef>
                </c:ext>
              </c:extLst>
              <c:f>'SW7'!$C$8:$I$8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9-E875-4EC3-9039-A0AAFF0324A9}"/>
            </c:ext>
          </c:extLst>
        </c:ser>
        <c:ser>
          <c:idx val="6"/>
          <c:order val="6"/>
          <c:tx>
            <c:strRef>
              <c:f>'SW7'!$A$9</c:f>
              <c:strCache>
                <c:ptCount val="1"/>
                <c:pt idx="0">
                  <c:v>Sunday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B-E875-4EC3-9039-A0AAFF0324A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D-E875-4EC3-9039-A0AAFF0324A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F-E875-4EC3-9039-A0AAFF0324A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1-E875-4EC3-9039-A0AAFF0324A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3-E875-4EC3-9039-A0AAFF0324A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5-E875-4EC3-9039-A0AAFF0324A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7-E875-4EC3-9039-A0AAFF0324A9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'SW7'!$B$2:$I$2</c15:sqref>
                  </c15:fullRef>
                </c:ext>
              </c:extLst>
              <c:f>'SW7'!$C$2:$I$2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'SW7'!$B$9:$I$9</c15:sqref>
                  </c15:fullRef>
                </c:ext>
              </c:extLst>
              <c:f>'SW7'!$C$9:$I$9</c:f>
              <c:numCache>
                <c:formatCode>General</c:formatCode>
                <c:ptCount val="7"/>
                <c:pt idx="0">
                  <c:v>0</c:v>
                </c:pt>
                <c:pt idx="1">
                  <c:v>14</c:v>
                </c:pt>
                <c:pt idx="2">
                  <c:v>29</c:v>
                </c:pt>
                <c:pt idx="3">
                  <c:v>12</c:v>
                </c:pt>
                <c:pt idx="4">
                  <c:v>1</c:v>
                </c:pt>
                <c:pt idx="5">
                  <c:v>0</c:v>
                </c:pt>
                <c:pt idx="6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8-E875-4EC3-9039-A0AAFF032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832925175377826E-2"/>
          <c:y val="0.88822896424680153"/>
          <c:w val="0.92561199301415709"/>
          <c:h val="7.7534231188291197E-2"/>
        </c:manualLayout>
      </c:layout>
      <c:overlay val="0"/>
      <c:txPr>
        <a:bodyPr/>
        <a:lstStyle/>
        <a:p>
          <a:pPr>
            <a:defRPr sz="500"/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TUE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1"/>
          <c:order val="1"/>
          <c:tx>
            <c:strRef>
              <c:f>'SW7'!$A$4</c:f>
              <c:strCache>
                <c:ptCount val="1"/>
                <c:pt idx="0">
                  <c:v>Tuesday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1A2-48E0-A898-07A4D3A9DBBD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1A2-48E0-A898-07A4D3A9DBBD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1A2-48E0-A898-07A4D3A9DBBD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1A2-48E0-A898-07A4D3A9DBBD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A1A2-48E0-A898-07A4D3A9DBBD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A1A2-48E0-A898-07A4D3A9DBBD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A1A2-48E0-A898-07A4D3A9DBBD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'SW7'!$B$2:$I$2</c15:sqref>
                  </c15:fullRef>
                </c:ext>
              </c:extLst>
              <c:f>'SW7'!$C$2:$I$2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'SW7'!$B$4:$I$4</c15:sqref>
                  </c15:fullRef>
                </c:ext>
              </c:extLst>
              <c:f>'SW7'!$C$4:$I$4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1A2-48E0-A898-07A4D3A9D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'SW7'!$A$3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A1A2-48E0-A898-07A4D3A9DBBD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A1A2-48E0-A898-07A4D3A9DBB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A1A2-48E0-A898-07A4D3A9DBBD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A1A2-48E0-A898-07A4D3A9DBBD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A1A2-48E0-A898-07A4D3A9DBBD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A1A2-48E0-A898-07A4D3A9DBBD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A1A2-48E0-A898-07A4D3A9DBBD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'SW7'!$B$3:$I$3</c15:sqref>
                        </c15:fullRef>
                        <c15:formulaRef>
                          <c15:sqref>'SW7'!$C$3:$I$3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12</c:v>
                      </c:pt>
                      <c:pt idx="3">
                        <c:v>4</c:v>
                      </c:pt>
                      <c:pt idx="4">
                        <c:v>1</c:v>
                      </c:pt>
                      <c:pt idx="5">
                        <c:v>2</c:v>
                      </c:pt>
                      <c:pt idx="6">
                        <c:v>22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A1A2-48E0-A898-07A4D3A9DBBD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'SW7'!$A$5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A1A2-48E0-A898-07A4D3A9DBB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A1A2-48E0-A898-07A4D3A9DBB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A1A2-48E0-A898-07A4D3A9DBB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A1A2-48E0-A898-07A4D3A9DBB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A1A2-48E0-A898-07A4D3A9DBB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A1A2-48E0-A898-07A4D3A9DBB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A1A2-48E0-A898-07A4D3A9DBB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'SW7'!$B$5:$I$5</c15:sqref>
                        </c15:fullRef>
                        <c15:formulaRef>
                          <c15:sqref>'SW7'!$C$5:$I$5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3</c:v>
                      </c:pt>
                      <c:pt idx="2">
                        <c:v>12</c:v>
                      </c:pt>
                      <c:pt idx="3">
                        <c:v>4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12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A1A2-48E0-A898-07A4D3A9DBBD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'SW7'!$A$6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A1A2-48E0-A898-07A4D3A9DBB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A1A2-48E0-A898-07A4D3A9DBB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A1A2-48E0-A898-07A4D3A9DBB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A1A2-48E0-A898-07A4D3A9DBB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A1A2-48E0-A898-07A4D3A9DBB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A1A2-48E0-A898-07A4D3A9DBB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A1A2-48E0-A898-07A4D3A9DBB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'SW7'!$B$6:$I$6</c15:sqref>
                        </c15:fullRef>
                        <c15:formulaRef>
                          <c15:sqref>'SW7'!$C$6:$I$6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19</c:v>
                      </c:pt>
                      <c:pt idx="3">
                        <c:v>2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16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A1A2-48E0-A898-07A4D3A9DBBD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'SW7'!$A$7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A1A2-48E0-A898-07A4D3A9DBB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A1A2-48E0-A898-07A4D3A9DBB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A1A2-48E0-A898-07A4D3A9DBB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A1A2-48E0-A898-07A4D3A9DBB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A1A2-48E0-A898-07A4D3A9DBB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A1A2-48E0-A898-07A4D3A9DBB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A1A2-48E0-A898-07A4D3A9DBB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'SW7'!$B$7:$I$7</c15:sqref>
                        </c15:fullRef>
                        <c15:formulaRef>
                          <c15:sqref>'SW7'!$C$7:$I$7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30</c:v>
                      </c:pt>
                      <c:pt idx="3">
                        <c:v>9</c:v>
                      </c:pt>
                      <c:pt idx="4">
                        <c:v>3</c:v>
                      </c:pt>
                      <c:pt idx="5">
                        <c:v>0</c:v>
                      </c:pt>
                      <c:pt idx="6">
                        <c:v>57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A1A2-48E0-A898-07A4D3A9DBBD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'SW7'!$A$8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A1A2-48E0-A898-07A4D3A9DBB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A1A2-48E0-A898-07A4D3A9DBB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A1A2-48E0-A898-07A4D3A9DBB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A1A2-48E0-A898-07A4D3A9DBB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A1A2-48E0-A898-07A4D3A9DBB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A1A2-48E0-A898-07A4D3A9DBB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A1A2-48E0-A898-07A4D3A9DBB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'SW7'!$B$8:$I$8</c15:sqref>
                        </c15:fullRef>
                        <c15:formulaRef>
                          <c15:sqref>'SW7'!$C$8:$I$8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A1A2-48E0-A898-07A4D3A9DBBD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'SW7'!$A$9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A1A2-48E0-A898-07A4D3A9DBB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A1A2-48E0-A898-07A4D3A9DBB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A1A2-48E0-A898-07A4D3A9DBB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A1A2-48E0-A898-07A4D3A9DBB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A1A2-48E0-A898-07A4D3A9DBB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A1A2-48E0-A898-07A4D3A9DBB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A1A2-48E0-A898-07A4D3A9DBB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'SW7'!$B$9:$I$9</c15:sqref>
                        </c15:fullRef>
                        <c15:formulaRef>
                          <c15:sqref>'SW7'!$C$9:$I$9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14</c:v>
                      </c:pt>
                      <c:pt idx="2">
                        <c:v>29</c:v>
                      </c:pt>
                      <c:pt idx="3">
                        <c:v>12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60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A1A2-48E0-A898-07A4D3A9DBBD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579908280695685E-2"/>
          <c:y val="0.89393509834095275"/>
          <c:w val="0.96351417611260126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WED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2"/>
          <c:order val="2"/>
          <c:tx>
            <c:strRef>
              <c:f>'SW7'!$A$5</c:f>
              <c:strCache>
                <c:ptCount val="1"/>
                <c:pt idx="0">
                  <c:v>Wednesday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DB0-4BF9-8F0D-14F623E80007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DB0-4BF9-8F0D-14F623E80007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DB0-4BF9-8F0D-14F623E80007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DB0-4BF9-8F0D-14F623E80007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DB0-4BF9-8F0D-14F623E80007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DB0-4BF9-8F0D-14F623E80007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CDB0-4BF9-8F0D-14F623E80007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'SW7'!$B$2:$I$2</c15:sqref>
                  </c15:fullRef>
                </c:ext>
              </c:extLst>
              <c:f>'SW7'!$C$2:$I$2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'SW7'!$B$5:$I$5</c15:sqref>
                  </c15:fullRef>
                </c:ext>
              </c:extLst>
              <c:f>'SW7'!$C$5:$I$5</c:f>
              <c:numCache>
                <c:formatCode>General</c:formatCode>
                <c:ptCount val="7"/>
                <c:pt idx="0">
                  <c:v>0</c:v>
                </c:pt>
                <c:pt idx="1">
                  <c:v>3</c:v>
                </c:pt>
                <c:pt idx="2">
                  <c:v>12</c:v>
                </c:pt>
                <c:pt idx="3">
                  <c:v>4</c:v>
                </c:pt>
                <c:pt idx="4">
                  <c:v>1</c:v>
                </c:pt>
                <c:pt idx="5">
                  <c:v>0</c:v>
                </c:pt>
                <c:pt idx="6">
                  <c:v>12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CDB0-4BF9-8F0D-14F623E800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'SW7'!$A$3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CDB0-4BF9-8F0D-14F623E80007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CDB0-4BF9-8F0D-14F623E8000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CDB0-4BF9-8F0D-14F623E80007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CDB0-4BF9-8F0D-14F623E80007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CDB0-4BF9-8F0D-14F623E80007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CDB0-4BF9-8F0D-14F623E80007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CDB0-4BF9-8F0D-14F623E80007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'SW7'!$B$3:$I$3</c15:sqref>
                        </c15:fullRef>
                        <c15:formulaRef>
                          <c15:sqref>'SW7'!$C$3:$I$3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12</c:v>
                      </c:pt>
                      <c:pt idx="3">
                        <c:v>4</c:v>
                      </c:pt>
                      <c:pt idx="4">
                        <c:v>1</c:v>
                      </c:pt>
                      <c:pt idx="5">
                        <c:v>2</c:v>
                      </c:pt>
                      <c:pt idx="6">
                        <c:v>22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CDB0-4BF9-8F0D-14F623E80007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'SW7'!$A$4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CDB0-4BF9-8F0D-14F623E80007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CDB0-4BF9-8F0D-14F623E8000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CDB0-4BF9-8F0D-14F623E80007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CDB0-4BF9-8F0D-14F623E80007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CDB0-4BF9-8F0D-14F623E80007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CDB0-4BF9-8F0D-14F623E80007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CDB0-4BF9-8F0D-14F623E8000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'SW7'!$B$4:$I$4</c15:sqref>
                        </c15:fullRef>
                        <c15:formulaRef>
                          <c15:sqref>'SW7'!$C$4:$I$4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29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CDB0-4BF9-8F0D-14F623E80007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'SW7'!$A$6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CDB0-4BF9-8F0D-14F623E8000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CDB0-4BF9-8F0D-14F623E8000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CDB0-4BF9-8F0D-14F623E8000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CDB0-4BF9-8F0D-14F623E8000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CDB0-4BF9-8F0D-14F623E8000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CDB0-4BF9-8F0D-14F623E8000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CDB0-4BF9-8F0D-14F623E8000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'SW7'!$B$6:$I$6</c15:sqref>
                        </c15:fullRef>
                        <c15:formulaRef>
                          <c15:sqref>'SW7'!$C$6:$I$6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19</c:v>
                      </c:pt>
                      <c:pt idx="3">
                        <c:v>2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16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CDB0-4BF9-8F0D-14F623E80007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'SW7'!$A$7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CDB0-4BF9-8F0D-14F623E8000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CDB0-4BF9-8F0D-14F623E8000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CDB0-4BF9-8F0D-14F623E8000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CDB0-4BF9-8F0D-14F623E8000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CDB0-4BF9-8F0D-14F623E8000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CDB0-4BF9-8F0D-14F623E8000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CDB0-4BF9-8F0D-14F623E8000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'SW7'!$B$7:$I$7</c15:sqref>
                        </c15:fullRef>
                        <c15:formulaRef>
                          <c15:sqref>'SW7'!$C$7:$I$7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30</c:v>
                      </c:pt>
                      <c:pt idx="3">
                        <c:v>9</c:v>
                      </c:pt>
                      <c:pt idx="4">
                        <c:v>3</c:v>
                      </c:pt>
                      <c:pt idx="5">
                        <c:v>0</c:v>
                      </c:pt>
                      <c:pt idx="6">
                        <c:v>57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CDB0-4BF9-8F0D-14F623E80007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'SW7'!$A$8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CDB0-4BF9-8F0D-14F623E8000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CDB0-4BF9-8F0D-14F623E8000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CDB0-4BF9-8F0D-14F623E8000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CDB0-4BF9-8F0D-14F623E8000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CDB0-4BF9-8F0D-14F623E8000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CDB0-4BF9-8F0D-14F623E8000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CDB0-4BF9-8F0D-14F623E8000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'SW7'!$B$8:$I$8</c15:sqref>
                        </c15:fullRef>
                        <c15:formulaRef>
                          <c15:sqref>'SW7'!$C$8:$I$8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CDB0-4BF9-8F0D-14F623E80007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'SW7'!$A$9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CDB0-4BF9-8F0D-14F623E8000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CDB0-4BF9-8F0D-14F623E8000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CDB0-4BF9-8F0D-14F623E8000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CDB0-4BF9-8F0D-14F623E8000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CDB0-4BF9-8F0D-14F623E8000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CDB0-4BF9-8F0D-14F623E8000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CDB0-4BF9-8F0D-14F623E8000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'SW7'!$B$9:$I$9</c15:sqref>
                        </c15:fullRef>
                        <c15:formulaRef>
                          <c15:sqref>'SW7'!$C$9:$I$9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14</c:v>
                      </c:pt>
                      <c:pt idx="2">
                        <c:v>29</c:v>
                      </c:pt>
                      <c:pt idx="3">
                        <c:v>12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60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CDB0-4BF9-8F0D-14F623E80007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539009546883594E-3"/>
          <c:y val="0.89393509834095275"/>
          <c:w val="0.97084018343860845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THU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5794713963179707"/>
          <c:w val="0.91837563451776649"/>
          <c:h val="0.76661016949152538"/>
        </c:manualLayout>
      </c:layout>
      <c:pieChart>
        <c:varyColors val="1"/>
        <c:ser>
          <c:idx val="3"/>
          <c:order val="3"/>
          <c:tx>
            <c:strRef>
              <c:f>'SW7'!$A$6</c:f>
              <c:strCache>
                <c:ptCount val="1"/>
                <c:pt idx="0">
                  <c:v>Thursday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499-46E9-8080-D9FFC715A770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499-46E9-8080-D9FFC715A770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499-46E9-8080-D9FFC715A770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499-46E9-8080-D9FFC715A770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499-46E9-8080-D9FFC715A770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7499-46E9-8080-D9FFC715A770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7499-46E9-8080-D9FFC715A770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'SW7'!$B$2:$I$2</c15:sqref>
                  </c15:fullRef>
                </c:ext>
              </c:extLst>
              <c:f>'SW7'!$C$2:$I$2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'SW7'!$B$6:$I$6</c15:sqref>
                  </c15:fullRef>
                </c:ext>
              </c:extLst>
              <c:f>'SW7'!$C$6:$I$6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19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16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7499-46E9-8080-D9FFC715A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'SW7'!$A$3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7499-46E9-8080-D9FFC715A770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7499-46E9-8080-D9FFC715A77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7499-46E9-8080-D9FFC715A770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7499-46E9-8080-D9FFC715A770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7499-46E9-8080-D9FFC715A770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7499-46E9-8080-D9FFC715A770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7499-46E9-8080-D9FFC715A770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'SW7'!$B$3:$I$3</c15:sqref>
                        </c15:fullRef>
                        <c15:formulaRef>
                          <c15:sqref>'SW7'!$C$3:$I$3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12</c:v>
                      </c:pt>
                      <c:pt idx="3">
                        <c:v>4</c:v>
                      </c:pt>
                      <c:pt idx="4">
                        <c:v>1</c:v>
                      </c:pt>
                      <c:pt idx="5">
                        <c:v>2</c:v>
                      </c:pt>
                      <c:pt idx="6">
                        <c:v>22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7499-46E9-8080-D9FFC715A770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'SW7'!$A$4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7499-46E9-8080-D9FFC715A770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7499-46E9-8080-D9FFC715A77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7499-46E9-8080-D9FFC715A770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7499-46E9-8080-D9FFC715A770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7499-46E9-8080-D9FFC715A770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7499-46E9-8080-D9FFC715A770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7499-46E9-8080-D9FFC715A77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'SW7'!$B$4:$I$4</c15:sqref>
                        </c15:fullRef>
                        <c15:formulaRef>
                          <c15:sqref>'SW7'!$C$4:$I$4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29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7499-46E9-8080-D9FFC715A770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'SW7'!$A$5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7499-46E9-8080-D9FFC715A77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7499-46E9-8080-D9FFC715A77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7499-46E9-8080-D9FFC715A77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7499-46E9-8080-D9FFC715A77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7499-46E9-8080-D9FFC715A77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7499-46E9-8080-D9FFC715A77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7499-46E9-8080-D9FFC715A77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'SW7'!$B$5:$I$5</c15:sqref>
                        </c15:fullRef>
                        <c15:formulaRef>
                          <c15:sqref>'SW7'!$C$5:$I$5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3</c:v>
                      </c:pt>
                      <c:pt idx="2">
                        <c:v>12</c:v>
                      </c:pt>
                      <c:pt idx="3">
                        <c:v>4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12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7499-46E9-8080-D9FFC715A770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'SW7'!$A$7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7499-46E9-8080-D9FFC715A77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7499-46E9-8080-D9FFC715A77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7499-46E9-8080-D9FFC715A77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7499-46E9-8080-D9FFC715A77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7499-46E9-8080-D9FFC715A77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7499-46E9-8080-D9FFC715A77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7499-46E9-8080-D9FFC715A77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'SW7'!$B$7:$I$7</c15:sqref>
                        </c15:fullRef>
                        <c15:formulaRef>
                          <c15:sqref>'SW7'!$C$7:$I$7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30</c:v>
                      </c:pt>
                      <c:pt idx="3">
                        <c:v>9</c:v>
                      </c:pt>
                      <c:pt idx="4">
                        <c:v>3</c:v>
                      </c:pt>
                      <c:pt idx="5">
                        <c:v>0</c:v>
                      </c:pt>
                      <c:pt idx="6">
                        <c:v>57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7499-46E9-8080-D9FFC715A770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'SW7'!$A$8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7499-46E9-8080-D9FFC715A77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7499-46E9-8080-D9FFC715A77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7499-46E9-8080-D9FFC715A77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7499-46E9-8080-D9FFC715A77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7499-46E9-8080-D9FFC715A77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7499-46E9-8080-D9FFC715A77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7499-46E9-8080-D9FFC715A77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'SW7'!$B$8:$I$8</c15:sqref>
                        </c15:fullRef>
                        <c15:formulaRef>
                          <c15:sqref>'SW7'!$C$8:$I$8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7499-46E9-8080-D9FFC715A770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'SW7'!$A$9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7499-46E9-8080-D9FFC715A77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7499-46E9-8080-D9FFC715A77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7499-46E9-8080-D9FFC715A77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7499-46E9-8080-D9FFC715A77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7499-46E9-8080-D9FFC715A77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7499-46E9-8080-D9FFC715A77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7499-46E9-8080-D9FFC715A77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'SW7'!$B$9:$I$9</c15:sqref>
                        </c15:fullRef>
                        <c15:formulaRef>
                          <c15:sqref>'SW7'!$C$9:$I$9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14</c:v>
                      </c:pt>
                      <c:pt idx="2">
                        <c:v>29</c:v>
                      </c:pt>
                      <c:pt idx="3">
                        <c:v>12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60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7499-46E9-8080-D9FFC715A770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8822896424680153"/>
          <c:w val="0.85937612460234059"/>
          <c:h val="7.7534231188291197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4718995360957912"/>
          <c:w val="0.91837563451776649"/>
          <c:h val="0.76661016949152538"/>
        </c:manualLayout>
      </c:layout>
      <c:pieChart>
        <c:varyColors val="1"/>
        <c:ser>
          <c:idx val="4"/>
          <c:order val="4"/>
          <c:tx>
            <c:strRef>
              <c:f>'SW7'!$A$7</c:f>
              <c:strCache>
                <c:ptCount val="1"/>
                <c:pt idx="0">
                  <c:v>Friday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705-4584-A67E-A3DC0D230F82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705-4584-A67E-A3DC0D230F82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705-4584-A67E-A3DC0D230F82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705-4584-A67E-A3DC0D230F82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705-4584-A67E-A3DC0D230F82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705-4584-A67E-A3DC0D230F82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705-4584-A67E-A3DC0D230F82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'SW7'!$B$2:$I$2</c15:sqref>
                  </c15:fullRef>
                </c:ext>
              </c:extLst>
              <c:f>'SW7'!$C$2:$I$2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'SW7'!$B$7:$I$7</c15:sqref>
                  </c15:fullRef>
                </c:ext>
              </c:extLst>
              <c:f>'SW7'!$C$7:$I$7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30</c:v>
                </c:pt>
                <c:pt idx="3">
                  <c:v>9</c:v>
                </c:pt>
                <c:pt idx="4">
                  <c:v>3</c:v>
                </c:pt>
                <c:pt idx="5">
                  <c:v>0</c:v>
                </c:pt>
                <c:pt idx="6">
                  <c:v>57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6705-4584-A67E-A3DC0D230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'SW7'!$A$3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6705-4584-A67E-A3DC0D230F82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6705-4584-A67E-A3DC0D230F8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6705-4584-A67E-A3DC0D230F82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6705-4584-A67E-A3DC0D230F82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6705-4584-A67E-A3DC0D230F82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6705-4584-A67E-A3DC0D230F82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6705-4584-A67E-A3DC0D230F82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'SW7'!$B$3:$I$3</c15:sqref>
                        </c15:fullRef>
                        <c15:formulaRef>
                          <c15:sqref>'SW7'!$C$3:$I$3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12</c:v>
                      </c:pt>
                      <c:pt idx="3">
                        <c:v>4</c:v>
                      </c:pt>
                      <c:pt idx="4">
                        <c:v>1</c:v>
                      </c:pt>
                      <c:pt idx="5">
                        <c:v>2</c:v>
                      </c:pt>
                      <c:pt idx="6">
                        <c:v>22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6705-4584-A67E-A3DC0D230F82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'SW7'!$A$4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6705-4584-A67E-A3DC0D230F82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6705-4584-A67E-A3DC0D230F8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6705-4584-A67E-A3DC0D230F82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6705-4584-A67E-A3DC0D230F82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6705-4584-A67E-A3DC0D230F82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6705-4584-A67E-A3DC0D230F82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6705-4584-A67E-A3DC0D230F82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'SW7'!$B$4:$I$4</c15:sqref>
                        </c15:fullRef>
                        <c15:formulaRef>
                          <c15:sqref>'SW7'!$C$4:$I$4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29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6705-4584-A67E-A3DC0D230F82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'SW7'!$A$5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6705-4584-A67E-A3DC0D230F8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6705-4584-A67E-A3DC0D230F8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6705-4584-A67E-A3DC0D230F8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6705-4584-A67E-A3DC0D230F82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6705-4584-A67E-A3DC0D230F82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6705-4584-A67E-A3DC0D230F82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6705-4584-A67E-A3DC0D230F82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'SW7'!$B$5:$I$5</c15:sqref>
                        </c15:fullRef>
                        <c15:formulaRef>
                          <c15:sqref>'SW7'!$C$5:$I$5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3</c:v>
                      </c:pt>
                      <c:pt idx="2">
                        <c:v>12</c:v>
                      </c:pt>
                      <c:pt idx="3">
                        <c:v>4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12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6705-4584-A67E-A3DC0D230F82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'SW7'!$A$6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6705-4584-A67E-A3DC0D230F8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6705-4584-A67E-A3DC0D230F8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6705-4584-A67E-A3DC0D230F8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6705-4584-A67E-A3DC0D230F82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6705-4584-A67E-A3DC0D230F82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6705-4584-A67E-A3DC0D230F82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6705-4584-A67E-A3DC0D230F82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'SW7'!$B$6:$I$6</c15:sqref>
                        </c15:fullRef>
                        <c15:formulaRef>
                          <c15:sqref>'SW7'!$C$6:$I$6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19</c:v>
                      </c:pt>
                      <c:pt idx="3">
                        <c:v>2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16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6705-4584-A67E-A3DC0D230F82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'SW7'!$A$8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6705-4584-A67E-A3DC0D230F8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6705-4584-A67E-A3DC0D230F8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6705-4584-A67E-A3DC0D230F8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6705-4584-A67E-A3DC0D230F82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6705-4584-A67E-A3DC0D230F82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6705-4584-A67E-A3DC0D230F82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6705-4584-A67E-A3DC0D230F82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'SW7'!$B$8:$I$8</c15:sqref>
                        </c15:fullRef>
                        <c15:formulaRef>
                          <c15:sqref>'SW7'!$C$8:$I$8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6705-4584-A67E-A3DC0D230F82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'SW7'!$A$9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6705-4584-A67E-A3DC0D230F8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6705-4584-A67E-A3DC0D230F8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6705-4584-A67E-A3DC0D230F8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6705-4584-A67E-A3DC0D230F82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6705-4584-A67E-A3DC0D230F82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6705-4584-A67E-A3DC0D230F82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6705-4584-A67E-A3DC0D230F82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'SW7'!$B$9:$I$9</c15:sqref>
                        </c15:fullRef>
                        <c15:formulaRef>
                          <c15:sqref>'SW7'!$C$9:$I$9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14</c:v>
                      </c:pt>
                      <c:pt idx="2">
                        <c:v>29</c:v>
                      </c:pt>
                      <c:pt idx="3">
                        <c:v>12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60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6705-4584-A67E-A3DC0D230F82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9025410285252804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572084873128378"/>
          <c:w val="0.91837563451776649"/>
          <c:h val="0.76661016949152538"/>
        </c:manualLayout>
      </c:layout>
      <c:pieChart>
        <c:varyColors val="1"/>
        <c:ser>
          <c:idx val="5"/>
          <c:order val="5"/>
          <c:tx>
            <c:strRef>
              <c:f>'SW7'!$A$8</c:f>
              <c:strCache>
                <c:ptCount val="1"/>
                <c:pt idx="0">
                  <c:v>Saturday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C9F-4563-9A08-B38EBF8FA30E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C9F-4563-9A08-B38EBF8FA30E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C9F-4563-9A08-B38EBF8FA30E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C9F-4563-9A08-B38EBF8FA30E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C9F-4563-9A08-B38EBF8FA30E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C9F-4563-9A08-B38EBF8FA30E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3C9F-4563-9A08-B38EBF8FA30E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'SW7'!$B$2:$I$2</c15:sqref>
                  </c15:fullRef>
                </c:ext>
              </c:extLst>
              <c:f>'SW7'!$C$2:$I$2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'SW7'!$B$8:$I$8</c15:sqref>
                  </c15:fullRef>
                </c:ext>
              </c:extLst>
              <c:f>'SW7'!$C$8:$I$8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3C9F-4563-9A08-B38EBF8FA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'SW7'!$A$3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3C9F-4563-9A08-B38EBF8FA30E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3C9F-4563-9A08-B38EBF8FA30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3C9F-4563-9A08-B38EBF8FA30E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3C9F-4563-9A08-B38EBF8FA30E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3C9F-4563-9A08-B38EBF8FA30E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3C9F-4563-9A08-B38EBF8FA30E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3C9F-4563-9A08-B38EBF8FA30E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'SW7'!$B$3:$I$3</c15:sqref>
                        </c15:fullRef>
                        <c15:formulaRef>
                          <c15:sqref>'SW7'!$C$3:$I$3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12</c:v>
                      </c:pt>
                      <c:pt idx="3">
                        <c:v>4</c:v>
                      </c:pt>
                      <c:pt idx="4">
                        <c:v>1</c:v>
                      </c:pt>
                      <c:pt idx="5">
                        <c:v>2</c:v>
                      </c:pt>
                      <c:pt idx="6">
                        <c:v>22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3C9F-4563-9A08-B38EBF8FA30E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'SW7'!$A$4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3C9F-4563-9A08-B38EBF8FA30E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3C9F-4563-9A08-B38EBF8FA30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3C9F-4563-9A08-B38EBF8FA30E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3C9F-4563-9A08-B38EBF8FA30E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3C9F-4563-9A08-B38EBF8FA30E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3C9F-4563-9A08-B38EBF8FA30E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3C9F-4563-9A08-B38EBF8FA30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'SW7'!$B$4:$I$4</c15:sqref>
                        </c15:fullRef>
                        <c15:formulaRef>
                          <c15:sqref>'SW7'!$C$4:$I$4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29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3C9F-4563-9A08-B38EBF8FA30E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'SW7'!$A$5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3C9F-4563-9A08-B38EBF8FA30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3C9F-4563-9A08-B38EBF8FA30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3C9F-4563-9A08-B38EBF8FA30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3C9F-4563-9A08-B38EBF8FA30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3C9F-4563-9A08-B38EBF8FA30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3C9F-4563-9A08-B38EBF8FA30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3C9F-4563-9A08-B38EBF8FA30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'SW7'!$B$5:$I$5</c15:sqref>
                        </c15:fullRef>
                        <c15:formulaRef>
                          <c15:sqref>'SW7'!$C$5:$I$5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3</c:v>
                      </c:pt>
                      <c:pt idx="2">
                        <c:v>12</c:v>
                      </c:pt>
                      <c:pt idx="3">
                        <c:v>4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12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3C9F-4563-9A08-B38EBF8FA30E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'SW7'!$A$6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3C9F-4563-9A08-B38EBF8FA30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3C9F-4563-9A08-B38EBF8FA30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3C9F-4563-9A08-B38EBF8FA30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3C9F-4563-9A08-B38EBF8FA30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3C9F-4563-9A08-B38EBF8FA30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3C9F-4563-9A08-B38EBF8FA30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3C9F-4563-9A08-B38EBF8FA30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'SW7'!$B$6:$I$6</c15:sqref>
                        </c15:fullRef>
                        <c15:formulaRef>
                          <c15:sqref>'SW7'!$C$6:$I$6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19</c:v>
                      </c:pt>
                      <c:pt idx="3">
                        <c:v>2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16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3C9F-4563-9A08-B38EBF8FA30E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'SW7'!$A$7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3C9F-4563-9A08-B38EBF8FA30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3C9F-4563-9A08-B38EBF8FA30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3C9F-4563-9A08-B38EBF8FA30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3C9F-4563-9A08-B38EBF8FA30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3C9F-4563-9A08-B38EBF8FA30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3C9F-4563-9A08-B38EBF8FA30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3C9F-4563-9A08-B38EBF8FA30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'SW7'!$B$7:$I$7</c15:sqref>
                        </c15:fullRef>
                        <c15:formulaRef>
                          <c15:sqref>'SW7'!$C$7:$I$7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30</c:v>
                      </c:pt>
                      <c:pt idx="3">
                        <c:v>9</c:v>
                      </c:pt>
                      <c:pt idx="4">
                        <c:v>3</c:v>
                      </c:pt>
                      <c:pt idx="5">
                        <c:v>0</c:v>
                      </c:pt>
                      <c:pt idx="6">
                        <c:v>57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3C9F-4563-9A08-B38EBF8FA30E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'SW7'!$A$9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3C9F-4563-9A08-B38EBF8FA30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3C9F-4563-9A08-B38EBF8FA30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3C9F-4563-9A08-B38EBF8FA30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3C9F-4563-9A08-B38EBF8FA30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3C9F-4563-9A08-B38EBF8FA30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3C9F-4563-9A08-B38EBF8FA30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3C9F-4563-9A08-B38EBF8FA30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'SW7'!$B$9:$I$9</c15:sqref>
                        </c15:fullRef>
                        <c15:formulaRef>
                          <c15:sqref>'SW7'!$C$9:$I$9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14</c:v>
                      </c:pt>
                      <c:pt idx="2">
                        <c:v>29</c:v>
                      </c:pt>
                      <c:pt idx="3">
                        <c:v>12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60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3C9F-4563-9A08-B38EBF8FA30E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6095007354849873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week 08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4718995360957912"/>
          <c:w val="0.91837563451776649"/>
          <c:h val="0.76661016949152538"/>
        </c:manualLayout>
      </c:layout>
      <c:pieChart>
        <c:varyColors val="1"/>
        <c:ser>
          <c:idx val="4"/>
          <c:order val="4"/>
          <c:tx>
            <c:strRef>
              <c:f>FEB!$A$7</c:f>
              <c:strCache>
                <c:ptCount val="1"/>
                <c:pt idx="0">
                  <c:v>WEEK 08 (3/04 - 3/10)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A62-4BB6-84B4-02D0BD45FA3B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A62-4BB6-84B4-02D0BD45FA3B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A62-4BB6-84B4-02D0BD45FA3B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A62-4BB6-84B4-02D0BD45FA3B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A62-4BB6-84B4-02D0BD45FA3B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A62-4BB6-84B4-02D0BD45FA3B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A62-4BB6-84B4-02D0BD45FA3B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FEB!$B$2:$I$2</c15:sqref>
                  </c15:fullRef>
                </c:ext>
              </c:extLst>
              <c:f>FEB!$C$2:$I$2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FEB!$B$7:$I$7</c15:sqref>
                  </c15:fullRef>
                </c:ext>
              </c:extLst>
              <c:f>FEB!$C$7:$I$7</c:f>
              <c:numCache>
                <c:formatCode>General</c:formatCode>
                <c:ptCount val="7"/>
                <c:pt idx="0">
                  <c:v>33</c:v>
                </c:pt>
                <c:pt idx="1">
                  <c:v>5</c:v>
                </c:pt>
                <c:pt idx="2">
                  <c:v>56</c:v>
                </c:pt>
                <c:pt idx="3">
                  <c:v>23</c:v>
                </c:pt>
                <c:pt idx="4">
                  <c:v>3</c:v>
                </c:pt>
                <c:pt idx="5">
                  <c:v>3</c:v>
                </c:pt>
                <c:pt idx="6">
                  <c:v>125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BA62-4BB6-84B4-02D0BD45FA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FEB!$A$3</c15:sqref>
                        </c15:formulaRef>
                      </c:ext>
                    </c:extLst>
                    <c:strCache>
                      <c:ptCount val="1"/>
                      <c:pt idx="0">
                        <c:v>WEEK 04 (2/05 - 2/11)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BA62-4BB6-84B4-02D0BD45FA3B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BA62-4BB6-84B4-02D0BD45FA3B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BA62-4BB6-84B4-02D0BD45FA3B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BA62-4BB6-84B4-02D0BD45FA3B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BA62-4BB6-84B4-02D0BD45FA3B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BA62-4BB6-84B4-02D0BD45FA3B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BA62-4BB6-84B4-02D0BD45FA3B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FEB!$B$2:$I$2</c15:sqref>
                        </c15:fullRef>
                        <c15:formulaRef>
                          <c15:sqref>FEB!$C$2:$I$2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FEB!$B$3:$I$3</c15:sqref>
                        </c15:fullRef>
                        <c15:formulaRef>
                          <c15:sqref>FEB!$C$3:$I$3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62</c:v>
                      </c:pt>
                      <c:pt idx="1">
                        <c:v>22</c:v>
                      </c:pt>
                      <c:pt idx="2">
                        <c:v>131</c:v>
                      </c:pt>
                      <c:pt idx="3">
                        <c:v>50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222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BA62-4BB6-84B4-02D0BD45FA3B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FEB!$A$4</c15:sqref>
                        </c15:formulaRef>
                      </c:ext>
                    </c:extLst>
                    <c:strCache>
                      <c:ptCount val="1"/>
                      <c:pt idx="0">
                        <c:v>WEEK 05 (2/12 - 2/18)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BA62-4BB6-84B4-02D0BD45FA3B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BA62-4BB6-84B4-02D0BD45FA3B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BA62-4BB6-84B4-02D0BD45FA3B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BA62-4BB6-84B4-02D0BD45FA3B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BA62-4BB6-84B4-02D0BD45FA3B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BA62-4BB6-84B4-02D0BD45FA3B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BA62-4BB6-84B4-02D0BD45FA3B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FEB!$B$2:$I$2</c15:sqref>
                        </c15:fullRef>
                        <c15:formulaRef>
                          <c15:sqref>FEB!$C$2:$I$2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FEB!$B$4:$I$4</c15:sqref>
                        </c15:fullRef>
                        <c15:formulaRef>
                          <c15:sqref>FEB!$C$4:$I$4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77</c:v>
                      </c:pt>
                      <c:pt idx="1">
                        <c:v>51</c:v>
                      </c:pt>
                      <c:pt idx="2">
                        <c:v>166</c:v>
                      </c:pt>
                      <c:pt idx="3">
                        <c:v>145</c:v>
                      </c:pt>
                      <c:pt idx="4">
                        <c:v>1</c:v>
                      </c:pt>
                      <c:pt idx="5">
                        <c:v>2</c:v>
                      </c:pt>
                      <c:pt idx="6">
                        <c:v>318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BA62-4BB6-84B4-02D0BD45FA3B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FEB!$A$5</c15:sqref>
                        </c15:formulaRef>
                      </c:ext>
                    </c:extLst>
                    <c:strCache>
                      <c:ptCount val="1"/>
                      <c:pt idx="0">
                        <c:v>WEEK 06 (2/19 - 2/25)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BA62-4BB6-84B4-02D0BD45FA3B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BA62-4BB6-84B4-02D0BD45FA3B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BA62-4BB6-84B4-02D0BD45FA3B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BA62-4BB6-84B4-02D0BD45FA3B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BA62-4BB6-84B4-02D0BD45FA3B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BA62-4BB6-84B4-02D0BD45FA3B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BA62-4BB6-84B4-02D0BD45FA3B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FEB!$B$2:$I$2</c15:sqref>
                        </c15:fullRef>
                        <c15:formulaRef>
                          <c15:sqref>FEB!$C$2:$I$2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FEB!$B$5:$I$5</c15:sqref>
                        </c15:fullRef>
                        <c15:formulaRef>
                          <c15:sqref>FEB!$C$5:$I$5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25</c:v>
                      </c:pt>
                      <c:pt idx="1">
                        <c:v>36</c:v>
                      </c:pt>
                      <c:pt idx="2">
                        <c:v>144</c:v>
                      </c:pt>
                      <c:pt idx="3">
                        <c:v>26</c:v>
                      </c:pt>
                      <c:pt idx="4">
                        <c:v>6</c:v>
                      </c:pt>
                      <c:pt idx="5">
                        <c:v>1</c:v>
                      </c:pt>
                      <c:pt idx="6">
                        <c:v>199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BA62-4BB6-84B4-02D0BD45FA3B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FEB!$A$6</c15:sqref>
                        </c15:formulaRef>
                      </c:ext>
                    </c:extLst>
                    <c:strCache>
                      <c:ptCount val="1"/>
                      <c:pt idx="0">
                        <c:v>WEEK 07 (2/26 - 3/03)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BA62-4BB6-84B4-02D0BD45FA3B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BA62-4BB6-84B4-02D0BD45FA3B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BA62-4BB6-84B4-02D0BD45FA3B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BA62-4BB6-84B4-02D0BD45FA3B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BA62-4BB6-84B4-02D0BD45FA3B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BA62-4BB6-84B4-02D0BD45FA3B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BA62-4BB6-84B4-02D0BD45FA3B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FEB!$B$2:$I$2</c15:sqref>
                        </c15:fullRef>
                        <c15:formulaRef>
                          <c15:sqref>FEB!$C$2:$I$2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FEB!$B$6:$I$6</c15:sqref>
                        </c15:fullRef>
                        <c15:formulaRef>
                          <c15:sqref>FEB!$C$6:$I$6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18</c:v>
                      </c:pt>
                      <c:pt idx="2">
                        <c:v>110</c:v>
                      </c:pt>
                      <c:pt idx="3">
                        <c:v>31</c:v>
                      </c:pt>
                      <c:pt idx="4">
                        <c:v>7</c:v>
                      </c:pt>
                      <c:pt idx="5">
                        <c:v>3</c:v>
                      </c:pt>
                      <c:pt idx="6">
                        <c:v>196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BA62-4BB6-84B4-02D0BD45FA3B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FEB!$A$10</c15:sqref>
                        </c15:formulaRef>
                      </c:ext>
                    </c:extLst>
                    <c:strCache>
                      <c:ptCount val="1"/>
                      <c:pt idx="0">
                        <c:v>WEEK 11 (3/25 - 3/31)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BA62-4BB6-84B4-02D0BD45FA3B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BA62-4BB6-84B4-02D0BD45FA3B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BA62-4BB6-84B4-02D0BD45FA3B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BA62-4BB6-84B4-02D0BD45FA3B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BA62-4BB6-84B4-02D0BD45FA3B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BA62-4BB6-84B4-02D0BD45FA3B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BA62-4BB6-84B4-02D0BD45FA3B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FEB!$B$2:$I$2</c15:sqref>
                        </c15:fullRef>
                        <c15:formulaRef>
                          <c15:sqref>FEB!$C$2:$I$2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FEB!$B$10:$I$10</c15:sqref>
                        </c15:fullRef>
                        <c15:formulaRef>
                          <c15:sqref>FEB!$C$10:$I$10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72</c:v>
                      </c:pt>
                      <c:pt idx="1">
                        <c:v>107</c:v>
                      </c:pt>
                      <c:pt idx="2">
                        <c:v>234</c:v>
                      </c:pt>
                      <c:pt idx="3">
                        <c:v>72</c:v>
                      </c:pt>
                      <c:pt idx="4">
                        <c:v>12</c:v>
                      </c:pt>
                      <c:pt idx="5">
                        <c:v>9</c:v>
                      </c:pt>
                      <c:pt idx="6">
                        <c:v>457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BA62-4BB6-84B4-02D0BD45FA3B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FEB!$A$11</c15:sqref>
                        </c15:formulaRef>
                      </c:ext>
                    </c:extLst>
                    <c:strCache>
                      <c:ptCount val="1"/>
                      <c:pt idx="0">
                        <c:v>WEEK 12 (4/01 - 4/07)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BA62-4BB6-84B4-02D0BD45FA3B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BA62-4BB6-84B4-02D0BD45FA3B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BA62-4BB6-84B4-02D0BD45FA3B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BA62-4BB6-84B4-02D0BD45FA3B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BA62-4BB6-84B4-02D0BD45FA3B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BA62-4BB6-84B4-02D0BD45FA3B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BA62-4BB6-84B4-02D0BD45FA3B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FEB!$B$2:$I$2</c15:sqref>
                        </c15:fullRef>
                        <c15:formulaRef>
                          <c15:sqref>FEB!$C$2:$I$2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FEB!$B$11:$I$11</c15:sqref>
                        </c15:fullRef>
                        <c15:formulaRef>
                          <c15:sqref>FEB!$C$11:$I$11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36</c:v>
                      </c:pt>
                      <c:pt idx="1">
                        <c:v>105</c:v>
                      </c:pt>
                      <c:pt idx="2">
                        <c:v>250</c:v>
                      </c:pt>
                      <c:pt idx="3">
                        <c:v>38</c:v>
                      </c:pt>
                      <c:pt idx="4">
                        <c:v>19</c:v>
                      </c:pt>
                      <c:pt idx="5">
                        <c:v>12</c:v>
                      </c:pt>
                      <c:pt idx="6">
                        <c:v>434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BA62-4BB6-84B4-02D0BD45FA3B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9025410285252804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4082873734934342"/>
          <c:w val="0.91837563451776649"/>
          <c:h val="0.76661016949152538"/>
        </c:manualLayout>
      </c:layout>
      <c:pieChart>
        <c:varyColors val="1"/>
        <c:ser>
          <c:idx val="6"/>
          <c:order val="6"/>
          <c:tx>
            <c:strRef>
              <c:f>'SW7'!$A$9</c:f>
              <c:strCache>
                <c:ptCount val="1"/>
                <c:pt idx="0">
                  <c:v>Sunday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9C5-4B48-87A5-370A734EE146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9C5-4B48-87A5-370A734EE146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9C5-4B48-87A5-370A734EE146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9C5-4B48-87A5-370A734EE146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E9C5-4B48-87A5-370A734EE146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E9C5-4B48-87A5-370A734EE146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E9C5-4B48-87A5-370A734EE146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'SW7'!$B$2:$I$2</c15:sqref>
                  </c15:fullRef>
                </c:ext>
              </c:extLst>
              <c:f>'SW7'!$C$2:$I$2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'SW7'!$B$9:$I$9</c15:sqref>
                  </c15:fullRef>
                </c:ext>
              </c:extLst>
              <c:f>'SW7'!$C$9:$I$9</c:f>
              <c:numCache>
                <c:formatCode>General</c:formatCode>
                <c:ptCount val="7"/>
                <c:pt idx="0">
                  <c:v>0</c:v>
                </c:pt>
                <c:pt idx="1">
                  <c:v>14</c:v>
                </c:pt>
                <c:pt idx="2">
                  <c:v>29</c:v>
                </c:pt>
                <c:pt idx="3">
                  <c:v>12</c:v>
                </c:pt>
                <c:pt idx="4">
                  <c:v>1</c:v>
                </c:pt>
                <c:pt idx="5">
                  <c:v>0</c:v>
                </c:pt>
                <c:pt idx="6">
                  <c:v>60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E9C5-4B48-87A5-370A734EE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'SW7'!$A$3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E9C5-4B48-87A5-370A734EE146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E9C5-4B48-87A5-370A734EE14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E9C5-4B48-87A5-370A734EE146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E9C5-4B48-87A5-370A734EE146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E9C5-4B48-87A5-370A734EE146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E9C5-4B48-87A5-370A734EE146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E9C5-4B48-87A5-370A734EE146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'SW7'!$B$3:$I$3</c15:sqref>
                        </c15:fullRef>
                        <c15:formulaRef>
                          <c15:sqref>'SW7'!$C$3:$I$3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12</c:v>
                      </c:pt>
                      <c:pt idx="3">
                        <c:v>4</c:v>
                      </c:pt>
                      <c:pt idx="4">
                        <c:v>1</c:v>
                      </c:pt>
                      <c:pt idx="5">
                        <c:v>2</c:v>
                      </c:pt>
                      <c:pt idx="6">
                        <c:v>22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E9C5-4B48-87A5-370A734EE146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'SW7'!$A$4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E9C5-4B48-87A5-370A734EE146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E9C5-4B48-87A5-370A734EE14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E9C5-4B48-87A5-370A734EE146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E9C5-4B48-87A5-370A734EE146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E9C5-4B48-87A5-370A734EE146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E9C5-4B48-87A5-370A734EE146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E9C5-4B48-87A5-370A734EE14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'SW7'!$B$4:$I$4</c15:sqref>
                        </c15:fullRef>
                        <c15:formulaRef>
                          <c15:sqref>'SW7'!$C$4:$I$4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29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E9C5-4B48-87A5-370A734EE146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'SW7'!$A$5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E9C5-4B48-87A5-370A734EE14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E9C5-4B48-87A5-370A734EE14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E9C5-4B48-87A5-370A734EE146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E9C5-4B48-87A5-370A734EE146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E9C5-4B48-87A5-370A734EE146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E9C5-4B48-87A5-370A734EE146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E9C5-4B48-87A5-370A734EE14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'SW7'!$B$5:$I$5</c15:sqref>
                        </c15:fullRef>
                        <c15:formulaRef>
                          <c15:sqref>'SW7'!$C$5:$I$5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3</c:v>
                      </c:pt>
                      <c:pt idx="2">
                        <c:v>12</c:v>
                      </c:pt>
                      <c:pt idx="3">
                        <c:v>4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12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E9C5-4B48-87A5-370A734EE146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'SW7'!$A$6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E9C5-4B48-87A5-370A734EE14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E9C5-4B48-87A5-370A734EE14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E9C5-4B48-87A5-370A734EE146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E9C5-4B48-87A5-370A734EE146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E9C5-4B48-87A5-370A734EE146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E9C5-4B48-87A5-370A734EE146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E9C5-4B48-87A5-370A734EE14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'SW7'!$B$6:$I$6</c15:sqref>
                        </c15:fullRef>
                        <c15:formulaRef>
                          <c15:sqref>'SW7'!$C$6:$I$6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19</c:v>
                      </c:pt>
                      <c:pt idx="3">
                        <c:v>2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16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E9C5-4B48-87A5-370A734EE146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'SW7'!$A$7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E9C5-4B48-87A5-370A734EE14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E9C5-4B48-87A5-370A734EE14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E9C5-4B48-87A5-370A734EE146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E9C5-4B48-87A5-370A734EE146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E9C5-4B48-87A5-370A734EE146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E9C5-4B48-87A5-370A734EE146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E9C5-4B48-87A5-370A734EE14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'SW7'!$B$7:$I$7</c15:sqref>
                        </c15:fullRef>
                        <c15:formulaRef>
                          <c15:sqref>'SW7'!$C$7:$I$7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30</c:v>
                      </c:pt>
                      <c:pt idx="3">
                        <c:v>9</c:v>
                      </c:pt>
                      <c:pt idx="4">
                        <c:v>3</c:v>
                      </c:pt>
                      <c:pt idx="5">
                        <c:v>0</c:v>
                      </c:pt>
                      <c:pt idx="6">
                        <c:v>57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E9C5-4B48-87A5-370A734EE146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'SW7'!$A$8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E9C5-4B48-87A5-370A734EE14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E9C5-4B48-87A5-370A734EE14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E9C5-4B48-87A5-370A734EE146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E9C5-4B48-87A5-370A734EE146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E9C5-4B48-87A5-370A734EE146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E9C5-4B48-87A5-370A734EE146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E9C5-4B48-87A5-370A734EE14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'SW7'!$B$8:$I$8</c15:sqref>
                        </c15:fullRef>
                        <c15:formulaRef>
                          <c15:sqref>'SW7'!$C$8:$I$8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E9C5-4B48-87A5-370A734EE146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9393509834095275"/>
          <c:w val="0.85937612460234059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375668067398312E-2"/>
          <c:y val="5.0925925925925923E-2"/>
          <c:w val="0.96822536820203176"/>
          <c:h val="0.8279201642514485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'SW7'!$L$2</c:f>
              <c:strCache>
                <c:ptCount val="1"/>
                <c:pt idx="0">
                  <c:v>Bypass</c:v>
                </c:pt>
              </c:strCache>
            </c:strRef>
          </c:tx>
          <c:spPr>
            <a:solidFill>
              <a:srgbClr val="FF00FF"/>
            </a:solidFill>
            <a:ln>
              <a:noFill/>
            </a:ln>
            <a:effectLst/>
          </c:spPr>
          <c:invertIfNegative val="0"/>
          <c:cat>
            <c:strRef>
              <c:f>'SW7'!$A$3:$A$9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'SW7'!$L$3:$L$9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01-439D-81B3-A9BFB9CCF772}"/>
            </c:ext>
          </c:extLst>
        </c:ser>
        <c:ser>
          <c:idx val="2"/>
          <c:order val="1"/>
          <c:tx>
            <c:strRef>
              <c:f>'SW7'!$M$2</c:f>
              <c:strCache>
                <c:ptCount val="1"/>
                <c:pt idx="0">
                  <c:v>No Show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'SW7'!$A$3:$A$9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'SW7'!$M$3:$M$9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9.6774193548387094E-2</c:v>
                </c:pt>
                <c:pt idx="3">
                  <c:v>0</c:v>
                </c:pt>
                <c:pt idx="4">
                  <c:v>1.020408163265306E-2</c:v>
                </c:pt>
                <c:pt idx="5">
                  <c:v>0</c:v>
                </c:pt>
                <c:pt idx="6">
                  <c:v>0.13084112149532709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01-439D-81B3-A9BFB9CCF772}"/>
            </c:ext>
          </c:extLst>
        </c:ser>
        <c:ser>
          <c:idx val="3"/>
          <c:order val="2"/>
          <c:tx>
            <c:strRef>
              <c:f>'SW7'!$N$2</c:f>
              <c:strCache>
                <c:ptCount val="1"/>
                <c:pt idx="0">
                  <c:v>Declined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'SW7'!$A$3:$A$9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'SW7'!$N$3:$N$9</c:f>
              <c:numCache>
                <c:formatCode>0%</c:formatCode>
                <c:ptCount val="7"/>
                <c:pt idx="0">
                  <c:v>0.3</c:v>
                </c:pt>
                <c:pt idx="1">
                  <c:v>0.42105263157894735</c:v>
                </c:pt>
                <c:pt idx="2">
                  <c:v>0.38709677419354838</c:v>
                </c:pt>
                <c:pt idx="3">
                  <c:v>0.5</c:v>
                </c:pt>
                <c:pt idx="4">
                  <c:v>0.30612244897959184</c:v>
                </c:pt>
                <c:pt idx="5">
                  <c:v>0</c:v>
                </c:pt>
                <c:pt idx="6">
                  <c:v>0.27102803738317754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01-439D-81B3-A9BFB9CCF772}"/>
            </c:ext>
          </c:extLst>
        </c:ser>
        <c:ser>
          <c:idx val="4"/>
          <c:order val="3"/>
          <c:tx>
            <c:strRef>
              <c:f>'SW7'!$O$2</c:f>
              <c:strCache>
                <c:ptCount val="1"/>
                <c:pt idx="0">
                  <c:v>Duplicates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'SW7'!$A$3:$A$9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'SW7'!$O$3:$O$9</c:f>
              <c:numCache>
                <c:formatCode>0%</c:formatCode>
                <c:ptCount val="7"/>
                <c:pt idx="0">
                  <c:v>0.1</c:v>
                </c:pt>
                <c:pt idx="1">
                  <c:v>0</c:v>
                </c:pt>
                <c:pt idx="2">
                  <c:v>0.12903225806451613</c:v>
                </c:pt>
                <c:pt idx="3">
                  <c:v>5.2631578947368418E-2</c:v>
                </c:pt>
                <c:pt idx="4">
                  <c:v>9.1836734693877556E-2</c:v>
                </c:pt>
                <c:pt idx="5">
                  <c:v>0</c:v>
                </c:pt>
                <c:pt idx="6">
                  <c:v>0.11214953271028037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B01-439D-81B3-A9BFB9CCF772}"/>
            </c:ext>
          </c:extLst>
        </c:ser>
        <c:ser>
          <c:idx val="5"/>
          <c:order val="4"/>
          <c:tx>
            <c:strRef>
              <c:f>'SW7'!$P$2</c:f>
              <c:strCache>
                <c:ptCount val="1"/>
                <c:pt idx="0">
                  <c:v>Digital-only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'SW7'!$A$3:$A$9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'SW7'!$P$3:$P$9</c:f>
              <c:numCache>
                <c:formatCode>0%</c:formatCode>
                <c:ptCount val="7"/>
                <c:pt idx="0">
                  <c:v>2.5000000000000001E-2</c:v>
                </c:pt>
                <c:pt idx="1">
                  <c:v>0</c:v>
                </c:pt>
                <c:pt idx="2">
                  <c:v>3.2258064516129031E-2</c:v>
                </c:pt>
                <c:pt idx="3">
                  <c:v>2.6315789473684209E-2</c:v>
                </c:pt>
                <c:pt idx="4">
                  <c:v>3.0612244897959183E-2</c:v>
                </c:pt>
                <c:pt idx="5">
                  <c:v>0</c:v>
                </c:pt>
                <c:pt idx="6">
                  <c:v>9.3457943925233638E-3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B01-439D-81B3-A9BFB9CCF772}"/>
            </c:ext>
          </c:extLst>
        </c:ser>
        <c:ser>
          <c:idx val="6"/>
          <c:order val="5"/>
          <c:tx>
            <c:strRef>
              <c:f>'SW7'!$Q$2</c:f>
              <c:strCache>
                <c:ptCount val="1"/>
                <c:pt idx="0">
                  <c:v>Stolen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'SW7'!$A$3:$A$9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'SW7'!$Q$3:$Q$9</c:f>
              <c:numCache>
                <c:formatCode>0%</c:formatCode>
                <c:ptCount val="7"/>
                <c:pt idx="0">
                  <c:v>0.05</c:v>
                </c:pt>
                <c:pt idx="1">
                  <c:v>0</c:v>
                </c:pt>
                <c:pt idx="2">
                  <c:v>0</c:v>
                </c:pt>
                <c:pt idx="3">
                  <c:v>2.6315789473684209E-2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B01-439D-81B3-A9BFB9CCF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0670607"/>
        <c:axId val="1451890784"/>
      </c:barChart>
      <c:catAx>
        <c:axId val="20106706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1890784"/>
        <c:crosses val="autoZero"/>
        <c:auto val="1"/>
        <c:lblAlgn val="ctr"/>
        <c:lblOffset val="100"/>
        <c:noMultiLvlLbl val="0"/>
      </c:catAx>
      <c:valAx>
        <c:axId val="145189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0670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171614455996931"/>
          <c:y val="4.8753245319439142E-2"/>
          <c:w val="0.27037016432770283"/>
          <c:h val="7.49214712827069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'SW7'!$A$11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D2C-4A5F-9C50-BD7858F141F4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D2C-4A5F-9C50-BD7858F141F4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D2C-4A5F-9C50-BD7858F141F4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D2C-4A5F-9C50-BD7858F141F4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D2C-4A5F-9C50-BD7858F141F4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D2C-4A5F-9C50-BD7858F141F4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D2C-4A5F-9C50-BD7858F141F4}"/>
              </c:ext>
            </c:extLst>
          </c:dPt>
          <c:dLbls>
            <c:dLbl>
              <c:idx val="0"/>
              <c:layout>
                <c:manualLayout>
                  <c:x val="-0.10920067209172081"/>
                  <c:y val="-4.177545004823913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2C-4A5F-9C50-BD7858F141F4}"/>
                </c:ext>
              </c:extLst>
            </c:dLbl>
            <c:dLbl>
              <c:idx val="1"/>
              <c:layout>
                <c:manualLayout>
                  <c:x val="5.8498162729658791E-2"/>
                  <c:y val="4.56621004566210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2C-4A5F-9C50-BD7858F141F4}"/>
                </c:ext>
              </c:extLst>
            </c:dLbl>
            <c:dLbl>
              <c:idx val="3"/>
              <c:layout>
                <c:manualLayout>
                  <c:x val="0.16695958005249345"/>
                  <c:y val="-0.1179222440944881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D2C-4A5F-9C50-BD7858F141F4}"/>
                </c:ext>
              </c:extLst>
            </c:dLbl>
            <c:dLbl>
              <c:idx val="4"/>
              <c:layout>
                <c:manualLayout>
                  <c:x val="0.15835170603674539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D2C-4A5F-9C50-BD7858F141F4}"/>
                </c:ext>
              </c:extLst>
            </c:dLbl>
            <c:dLbl>
              <c:idx val="5"/>
              <c:layout>
                <c:manualLayout>
                  <c:x val="-0.25693354857839423"/>
                  <c:y val="-8.126805266864534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D2C-4A5F-9C50-BD7858F141F4}"/>
                </c:ext>
              </c:extLst>
            </c:dLbl>
            <c:dLbl>
              <c:idx val="6"/>
              <c:layout>
                <c:manualLayout>
                  <c:x val="-1.3333333333333338E-2"/>
                  <c:y val="-0.145833333333333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D2C-4A5F-9C50-BD7858F141F4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'SW7'!$C$10:$I$10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f>'SW7'!$C$11:$I$11</c:f>
              <c:numCache>
                <c:formatCode>General</c:formatCode>
                <c:ptCount val="7"/>
                <c:pt idx="0">
                  <c:v>0</c:v>
                </c:pt>
                <c:pt idx="1">
                  <c:v>18</c:v>
                </c:pt>
                <c:pt idx="2">
                  <c:v>110</c:v>
                </c:pt>
                <c:pt idx="3">
                  <c:v>31</c:v>
                </c:pt>
                <c:pt idx="4">
                  <c:v>7</c:v>
                </c:pt>
                <c:pt idx="5">
                  <c:v>3</c:v>
                </c:pt>
                <c:pt idx="6">
                  <c:v>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D2C-4A5F-9C50-BD7858F14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920551181102361"/>
          <c:y val="0.1275094380325747"/>
          <c:w val="0.19182309711286089"/>
          <c:h val="0.53938733685686546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Waste Sheets</a:t>
            </a:r>
          </a:p>
        </c:rich>
      </c:tx>
      <c:layout>
        <c:manualLayout>
          <c:xMode val="edge"/>
          <c:yMode val="edge"/>
          <c:x val="0.69488117901923452"/>
          <c:y val="0.808219178082191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923917114932364"/>
          <c:y val="0.26158891076115487"/>
          <c:w val="0.49962711566606555"/>
          <c:h val="0.67918077427821522"/>
        </c:manualLayout>
      </c:layout>
      <c:pieChart>
        <c:varyColors val="1"/>
        <c:ser>
          <c:idx val="0"/>
          <c:order val="0"/>
          <c:tx>
            <c:strRef>
              <c:f>'SW08'!$A$11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34B-43E2-A1B3-A18AEE902A21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34B-43E2-A1B3-A18AEE902A21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34B-43E2-A1B3-A18AEE902A21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34B-43E2-A1B3-A18AEE902A21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534B-43E2-A1B3-A18AEE902A21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534B-43E2-A1B3-A18AEE902A21}"/>
              </c:ext>
            </c:extLst>
          </c:dPt>
          <c:dLbls>
            <c:dLbl>
              <c:idx val="0"/>
              <c:layout>
                <c:manualLayout>
                  <c:x val="6.4607218847625589E-2"/>
                  <c:y val="-3.47833793503084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4B-43E2-A1B3-A18AEE902A21}"/>
                </c:ext>
              </c:extLst>
            </c:dLbl>
            <c:dLbl>
              <c:idx val="1"/>
              <c:layout>
                <c:manualLayout>
                  <c:x val="6.0136951123914414E-2"/>
                  <c:y val="-4.22923228346457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34B-43E2-A1B3-A18AEE902A21}"/>
                </c:ext>
              </c:extLst>
            </c:dLbl>
            <c:dLbl>
              <c:idx val="2"/>
              <c:layout>
                <c:manualLayout>
                  <c:x val="-7.4702886247877784E-2"/>
                  <c:y val="-8.6874409820585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34B-43E2-A1B3-A18AEE902A21}"/>
                </c:ext>
              </c:extLst>
            </c:dLbl>
            <c:dLbl>
              <c:idx val="3"/>
              <c:layout>
                <c:manualLayout>
                  <c:x val="-0.22693450944350693"/>
                  <c:y val="0.1067173623844964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34B-43E2-A1B3-A18AEE902A21}"/>
                </c:ext>
              </c:extLst>
            </c:dLbl>
            <c:dLbl>
              <c:idx val="4"/>
              <c:layout>
                <c:manualLayout>
                  <c:x val="-0.1813217048126938"/>
                  <c:y val="-4.910293747528134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34B-43E2-A1B3-A18AEE902A21}"/>
                </c:ext>
              </c:extLst>
            </c:dLbl>
            <c:dLbl>
              <c:idx val="5"/>
              <c:layout>
                <c:manualLayout>
                  <c:x val="2.7502934804854728E-2"/>
                  <c:y val="-9.23713910761154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34B-43E2-A1B3-A18AEE902A21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'SW08'!$C$10:$H$10</c:f>
              <c:strCache>
                <c:ptCount val="6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</c:strCache>
            </c:strRef>
          </c:cat>
          <c:val>
            <c:numRef>
              <c:f>'SW08'!$C$11:$H$11</c:f>
              <c:numCache>
                <c:formatCode>General</c:formatCode>
                <c:ptCount val="6"/>
                <c:pt idx="0">
                  <c:v>33</c:v>
                </c:pt>
                <c:pt idx="1">
                  <c:v>5</c:v>
                </c:pt>
                <c:pt idx="2">
                  <c:v>56</c:v>
                </c:pt>
                <c:pt idx="3">
                  <c:v>23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34B-43E2-A1B3-A18AEE902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051740332844691"/>
          <c:y val="6.375756028740194E-2"/>
          <c:w val="0.15883134912206856"/>
          <c:h val="0.32339264021831127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 Success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'SW08'!$K$2</c:f>
              <c:strCache>
                <c:ptCount val="1"/>
                <c:pt idx="0">
                  <c:v>Success Rate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'SW08'!$J$3:$J$9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'SW08'!$K$3:$K$9</c:f>
              <c:numCache>
                <c:formatCode>0%</c:formatCode>
                <c:ptCount val="7"/>
                <c:pt idx="0">
                  <c:v>0.569620253164557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0.5298013245033113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76-47AF-BA07-E5F36CBAF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913376"/>
        <c:axId val="540489455"/>
      </c:barChart>
      <c:catAx>
        <c:axId val="63891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489455"/>
        <c:crosses val="autoZero"/>
        <c:auto val="1"/>
        <c:lblAlgn val="ctr"/>
        <c:lblOffset val="100"/>
        <c:noMultiLvlLbl val="0"/>
      </c:catAx>
      <c:valAx>
        <c:axId val="54048945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891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</a:t>
            </a:r>
            <a:r>
              <a:rPr lang="en-US" baseline="0"/>
              <a:t> Sales </a:t>
            </a:r>
            <a:r>
              <a:rPr lang="en-US" sz="1050" baseline="0"/>
              <a:t> (potential vs. actual)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'SW08'!$B$2</c:f>
              <c:strCache>
                <c:ptCount val="1"/>
                <c:pt idx="0">
                  <c:v># Printed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'SW08'!$A$3:$A$9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'SW08'!$B$3:$B$9</c:f>
              <c:numCache>
                <c:formatCode>General</c:formatCode>
                <c:ptCount val="7"/>
                <c:pt idx="0">
                  <c:v>79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70-47F6-BE77-5CB26DCEEB02}"/>
            </c:ext>
          </c:extLst>
        </c:ser>
        <c:ser>
          <c:idx val="7"/>
          <c:order val="1"/>
          <c:tx>
            <c:strRef>
              <c:f>'SW08'!$I$2</c:f>
              <c:strCache>
                <c:ptCount val="1"/>
                <c:pt idx="0">
                  <c:v># Sold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'SW08'!$A$3:$A$9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'SW08'!$I$3:$I$9</c:f>
              <c:numCache>
                <c:formatCode>General</c:formatCode>
                <c:ptCount val="7"/>
                <c:pt idx="0">
                  <c:v>45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70-47F6-BE77-5CB26DCEE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2180063"/>
        <c:axId val="734609455"/>
      </c:barChart>
      <c:catAx>
        <c:axId val="1252180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609455"/>
        <c:crosses val="autoZero"/>
        <c:auto val="1"/>
        <c:lblAlgn val="ctr"/>
        <c:lblOffset val="100"/>
        <c:noMultiLvlLbl val="0"/>
      </c:catAx>
      <c:valAx>
        <c:axId val="734609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2180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5786053681714851E-2"/>
          <c:y val="0.1416621923686073"/>
          <c:w val="0.91837563451776649"/>
          <c:h val="0.76661016949152538"/>
        </c:manualLayout>
      </c:layout>
      <c:pieChart>
        <c:varyColors val="1"/>
        <c:ser>
          <c:idx val="0"/>
          <c:order val="0"/>
          <c:tx>
            <c:strRef>
              <c:f>'SW08'!$A$3</c:f>
              <c:strCache>
                <c:ptCount val="1"/>
                <c:pt idx="0">
                  <c:v>Monday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CD1-45BD-BB21-04087AF61A23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CD1-45BD-BB21-04087AF61A23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CD1-45BD-BB21-04087AF61A23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CD1-45BD-BB21-04087AF61A23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ACD1-45BD-BB21-04087AF61A23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ACD1-45BD-BB21-04087AF61A23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ACD1-45BD-BB21-04087AF61A2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'SW08'!$B$2:$I$2</c15:sqref>
                  </c15:fullRef>
                </c:ext>
              </c:extLst>
              <c:f>'SW08'!$C$2:$I$2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'SW08'!$B$3:$I$3</c15:sqref>
                  </c15:fullRef>
                </c:ext>
              </c:extLst>
              <c:f>'SW08'!$C$3:$I$3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18</c:v>
                </c:pt>
                <c:pt idx="3">
                  <c:v>16</c:v>
                </c:pt>
                <c:pt idx="4">
                  <c:v>1</c:v>
                </c:pt>
                <c:pt idx="5">
                  <c:v>2</c:v>
                </c:pt>
                <c:pt idx="6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CD1-45BD-BB21-04087AF61A23}"/>
            </c:ext>
          </c:extLst>
        </c:ser>
        <c:ser>
          <c:idx val="1"/>
          <c:order val="1"/>
          <c:tx>
            <c:strRef>
              <c:f>'SW08'!$A$4</c:f>
              <c:strCache>
                <c:ptCount val="1"/>
                <c:pt idx="0">
                  <c:v>Tuesday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ACD1-45BD-BB21-04087AF61A2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ACD1-45BD-BB21-04087AF61A2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ACD1-45BD-BB21-04087AF61A2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ACD1-45BD-BB21-04087AF61A2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ACD1-45BD-BB21-04087AF61A2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ACD1-45BD-BB21-04087AF61A2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ACD1-45BD-BB21-04087AF61A2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'SW08'!$B$2:$I$2</c15:sqref>
                  </c15:fullRef>
                </c:ext>
              </c:extLst>
              <c:f>'SW08'!$C$2:$I$2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'SW08'!$B$4:$I$4</c15:sqref>
                  </c15:fullRef>
                </c:ext>
              </c:extLst>
              <c:f>'SW08'!$C$4:$I$4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ACD1-45BD-BB21-04087AF61A23}"/>
            </c:ext>
          </c:extLst>
        </c:ser>
        <c:ser>
          <c:idx val="2"/>
          <c:order val="2"/>
          <c:tx>
            <c:strRef>
              <c:f>'SW08'!$A$5</c:f>
              <c:strCache>
                <c:ptCount val="1"/>
                <c:pt idx="0">
                  <c:v>Wednesday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ACD1-45BD-BB21-04087AF61A2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ACD1-45BD-BB21-04087AF61A2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ACD1-45BD-BB21-04087AF61A2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ACD1-45BD-BB21-04087AF61A2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ACD1-45BD-BB21-04087AF61A2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ACD1-45BD-BB21-04087AF61A2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ACD1-45BD-BB21-04087AF61A2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'SW08'!$B$2:$I$2</c15:sqref>
                  </c15:fullRef>
                </c:ext>
              </c:extLst>
              <c:f>'SW08'!$C$2:$I$2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'SW08'!$B$5:$I$5</c15:sqref>
                  </c15:fullRef>
                </c:ext>
              </c:extLst>
              <c:f>'SW08'!$C$5:$I$5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ACD1-45BD-BB21-04087AF61A23}"/>
            </c:ext>
          </c:extLst>
        </c:ser>
        <c:ser>
          <c:idx val="3"/>
          <c:order val="3"/>
          <c:tx>
            <c:strRef>
              <c:f>'SW08'!$A$6</c:f>
              <c:strCache>
                <c:ptCount val="1"/>
                <c:pt idx="0">
                  <c:v>Thursday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E-ACD1-45BD-BB21-04087AF61A2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0-ACD1-45BD-BB21-04087AF61A2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2-ACD1-45BD-BB21-04087AF61A2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ACD1-45BD-BB21-04087AF61A2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6-ACD1-45BD-BB21-04087AF61A2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8-ACD1-45BD-BB21-04087AF61A2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A-ACD1-45BD-BB21-04087AF61A2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'SW08'!$B$2:$I$2</c15:sqref>
                  </c15:fullRef>
                </c:ext>
              </c:extLst>
              <c:f>'SW08'!$C$2:$I$2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'SW08'!$B$6:$I$6</c15:sqref>
                  </c15:fullRef>
                </c:ext>
              </c:extLst>
              <c:f>'SW08'!$C$6:$I$6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ACD1-45BD-BB21-04087AF61A23}"/>
            </c:ext>
          </c:extLst>
        </c:ser>
        <c:ser>
          <c:idx val="4"/>
          <c:order val="4"/>
          <c:tx>
            <c:strRef>
              <c:f>'SW08'!$A$7</c:f>
              <c:strCache>
                <c:ptCount val="1"/>
                <c:pt idx="0">
                  <c:v>Friday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D-ACD1-45BD-BB21-04087AF61A2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F-ACD1-45BD-BB21-04087AF61A2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1-ACD1-45BD-BB21-04087AF61A2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3-ACD1-45BD-BB21-04087AF61A2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5-ACD1-45BD-BB21-04087AF61A2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7-ACD1-45BD-BB21-04087AF61A2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9-ACD1-45BD-BB21-04087AF61A2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'SW08'!$B$2:$I$2</c15:sqref>
                  </c15:fullRef>
                </c:ext>
              </c:extLst>
              <c:f>'SW08'!$C$2:$I$2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'SW08'!$B$7:$I$7</c15:sqref>
                  </c15:fullRef>
                </c:ext>
              </c:extLst>
              <c:f>'SW08'!$C$7:$I$7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A-ACD1-45BD-BB21-04087AF61A23}"/>
            </c:ext>
          </c:extLst>
        </c:ser>
        <c:ser>
          <c:idx val="5"/>
          <c:order val="5"/>
          <c:tx>
            <c:strRef>
              <c:f>'SW08'!$A$8</c:f>
              <c:strCache>
                <c:ptCount val="1"/>
                <c:pt idx="0">
                  <c:v>Saturday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C-ACD1-45BD-BB21-04087AF61A2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E-ACD1-45BD-BB21-04087AF61A2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0-ACD1-45BD-BB21-04087AF61A2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2-ACD1-45BD-BB21-04087AF61A2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4-ACD1-45BD-BB21-04087AF61A2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6-ACD1-45BD-BB21-04087AF61A2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8-ACD1-45BD-BB21-04087AF61A2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'SW08'!$B$2:$I$2</c15:sqref>
                  </c15:fullRef>
                </c:ext>
              </c:extLst>
              <c:f>'SW08'!$C$2:$I$2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'SW08'!$B$8:$I$8</c15:sqref>
                  </c15:fullRef>
                </c:ext>
              </c:extLst>
              <c:f>'SW08'!$C$8:$I$8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9-ACD1-45BD-BB21-04087AF61A23}"/>
            </c:ext>
          </c:extLst>
        </c:ser>
        <c:ser>
          <c:idx val="6"/>
          <c:order val="6"/>
          <c:tx>
            <c:strRef>
              <c:f>'SW08'!$A$9</c:f>
              <c:strCache>
                <c:ptCount val="1"/>
                <c:pt idx="0">
                  <c:v>Sunday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B-ACD1-45BD-BB21-04087AF61A2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D-ACD1-45BD-BB21-04087AF61A2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F-ACD1-45BD-BB21-04087AF61A2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1-ACD1-45BD-BB21-04087AF61A2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3-ACD1-45BD-BB21-04087AF61A2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5-ACD1-45BD-BB21-04087AF61A2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7-ACD1-45BD-BB21-04087AF61A2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'SW08'!$B$2:$I$2</c15:sqref>
                  </c15:fullRef>
                </c:ext>
              </c:extLst>
              <c:f>'SW08'!$C$2:$I$2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'SW08'!$B$9:$I$9</c15:sqref>
                  </c15:fullRef>
                </c:ext>
              </c:extLst>
              <c:f>'SW08'!$C$9:$I$9</c:f>
              <c:numCache>
                <c:formatCode>General</c:formatCode>
                <c:ptCount val="7"/>
                <c:pt idx="0">
                  <c:v>33</c:v>
                </c:pt>
                <c:pt idx="1">
                  <c:v>4</c:v>
                </c:pt>
                <c:pt idx="2">
                  <c:v>38</c:v>
                </c:pt>
                <c:pt idx="3">
                  <c:v>7</c:v>
                </c:pt>
                <c:pt idx="4">
                  <c:v>2</c:v>
                </c:pt>
                <c:pt idx="5">
                  <c:v>1</c:v>
                </c:pt>
                <c:pt idx="6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8-ACD1-45BD-BB21-04087AF61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832925175377826E-2"/>
          <c:y val="0.88822896424680153"/>
          <c:w val="0.92561199301415709"/>
          <c:h val="7.7534231188291197E-2"/>
        </c:manualLayout>
      </c:layout>
      <c:overlay val="0"/>
      <c:txPr>
        <a:bodyPr/>
        <a:lstStyle/>
        <a:p>
          <a:pPr>
            <a:defRPr sz="500"/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TUE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1"/>
          <c:order val="1"/>
          <c:tx>
            <c:strRef>
              <c:f>'SW08'!$A$4</c:f>
              <c:strCache>
                <c:ptCount val="1"/>
                <c:pt idx="0">
                  <c:v>Tuesday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BCC-456C-AD62-7B820E14235B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BCC-456C-AD62-7B820E14235B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BCC-456C-AD62-7B820E14235B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BCC-456C-AD62-7B820E14235B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BCC-456C-AD62-7B820E14235B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BCC-456C-AD62-7B820E14235B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BCC-456C-AD62-7B820E14235B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'SW08'!$B$2:$I$2</c15:sqref>
                  </c15:fullRef>
                </c:ext>
              </c:extLst>
              <c:f>'SW08'!$C$2:$I$2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'SW08'!$B$4:$I$4</c15:sqref>
                  </c15:fullRef>
                </c:ext>
              </c:extLst>
              <c:f>'SW08'!$C$4:$I$4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BCC-456C-AD62-7B820E142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'SW08'!$A$3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1BCC-456C-AD62-7B820E14235B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1BCC-456C-AD62-7B820E14235B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1BCC-456C-AD62-7B820E14235B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1BCC-456C-AD62-7B820E14235B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1BCC-456C-AD62-7B820E14235B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1BCC-456C-AD62-7B820E14235B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1BCC-456C-AD62-7B820E14235B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'SW08'!$B$3:$I$3</c15:sqref>
                        </c15:fullRef>
                        <c15:formulaRef>
                          <c15:sqref>'SW08'!$C$3:$I$3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18</c:v>
                      </c:pt>
                      <c:pt idx="3">
                        <c:v>16</c:v>
                      </c:pt>
                      <c:pt idx="4">
                        <c:v>1</c:v>
                      </c:pt>
                      <c:pt idx="5">
                        <c:v>2</c:v>
                      </c:pt>
                      <c:pt idx="6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1BCC-456C-AD62-7B820E14235B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'SW08'!$A$5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1BCC-456C-AD62-7B820E14235B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1BCC-456C-AD62-7B820E14235B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1BCC-456C-AD62-7B820E14235B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1BCC-456C-AD62-7B820E14235B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1BCC-456C-AD62-7B820E14235B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1BCC-456C-AD62-7B820E14235B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1BCC-456C-AD62-7B820E14235B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'SW08'!$B$5:$I$5</c15:sqref>
                        </c15:fullRef>
                        <c15:formulaRef>
                          <c15:sqref>'SW08'!$C$5:$I$5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1BCC-456C-AD62-7B820E14235B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'SW08'!$A$6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1BCC-456C-AD62-7B820E14235B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1BCC-456C-AD62-7B820E14235B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1BCC-456C-AD62-7B820E14235B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1BCC-456C-AD62-7B820E14235B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1BCC-456C-AD62-7B820E14235B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1BCC-456C-AD62-7B820E14235B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1BCC-456C-AD62-7B820E14235B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'SW08'!$B$6:$I$6</c15:sqref>
                        </c15:fullRef>
                        <c15:formulaRef>
                          <c15:sqref>'SW08'!$C$6:$I$6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1BCC-456C-AD62-7B820E14235B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'SW08'!$A$7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1BCC-456C-AD62-7B820E14235B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1BCC-456C-AD62-7B820E14235B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1BCC-456C-AD62-7B820E14235B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1BCC-456C-AD62-7B820E14235B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1BCC-456C-AD62-7B820E14235B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1BCC-456C-AD62-7B820E14235B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1BCC-456C-AD62-7B820E14235B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'SW08'!$B$7:$I$7</c15:sqref>
                        </c15:fullRef>
                        <c15:formulaRef>
                          <c15:sqref>'SW08'!$C$7:$I$7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1BCC-456C-AD62-7B820E14235B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'SW08'!$A$8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1BCC-456C-AD62-7B820E14235B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1BCC-456C-AD62-7B820E14235B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1BCC-456C-AD62-7B820E14235B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1BCC-456C-AD62-7B820E14235B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1BCC-456C-AD62-7B820E14235B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1BCC-456C-AD62-7B820E14235B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1BCC-456C-AD62-7B820E14235B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'SW08'!$B$8:$I$8</c15:sqref>
                        </c15:fullRef>
                        <c15:formulaRef>
                          <c15:sqref>'SW08'!$C$8:$I$8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1BCC-456C-AD62-7B820E14235B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'SW08'!$A$9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1BCC-456C-AD62-7B820E14235B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1BCC-456C-AD62-7B820E14235B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1BCC-456C-AD62-7B820E14235B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1BCC-456C-AD62-7B820E14235B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1BCC-456C-AD62-7B820E14235B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1BCC-456C-AD62-7B820E14235B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1BCC-456C-AD62-7B820E14235B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'SW08'!$B$9:$I$9</c15:sqref>
                        </c15:fullRef>
                        <c15:formulaRef>
                          <c15:sqref>'SW08'!$C$9:$I$9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33</c:v>
                      </c:pt>
                      <c:pt idx="1">
                        <c:v>4</c:v>
                      </c:pt>
                      <c:pt idx="2">
                        <c:v>38</c:v>
                      </c:pt>
                      <c:pt idx="3">
                        <c:v>7</c:v>
                      </c:pt>
                      <c:pt idx="4">
                        <c:v>2</c:v>
                      </c:pt>
                      <c:pt idx="5">
                        <c:v>1</c:v>
                      </c:pt>
                      <c:pt idx="6">
                        <c:v>80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1BCC-456C-AD62-7B820E14235B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579908280695685E-2"/>
          <c:y val="0.89393509834095275"/>
          <c:w val="0.96351417611260126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WED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2"/>
          <c:order val="2"/>
          <c:tx>
            <c:strRef>
              <c:f>'SW08'!$A$5</c:f>
              <c:strCache>
                <c:ptCount val="1"/>
                <c:pt idx="0">
                  <c:v>Wednesday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92F-40C2-B33B-D3601B3FBF10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92F-40C2-B33B-D3601B3FBF10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92F-40C2-B33B-D3601B3FBF10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92F-40C2-B33B-D3601B3FBF10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92F-40C2-B33B-D3601B3FBF10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92F-40C2-B33B-D3601B3FBF10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F92F-40C2-B33B-D3601B3FBF10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'SW08'!$B$2:$I$2</c15:sqref>
                  </c15:fullRef>
                </c:ext>
              </c:extLst>
              <c:f>'SW08'!$C$2:$I$2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'SW08'!$B$5:$I$5</c15:sqref>
                  </c15:fullRef>
                </c:ext>
              </c:extLst>
              <c:f>'SW08'!$C$5:$I$5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F92F-40C2-B33B-D3601B3FB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'SW08'!$A$3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F92F-40C2-B33B-D3601B3FBF10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F92F-40C2-B33B-D3601B3FBF1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F92F-40C2-B33B-D3601B3FBF10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F92F-40C2-B33B-D3601B3FBF10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F92F-40C2-B33B-D3601B3FBF10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F92F-40C2-B33B-D3601B3FBF10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F92F-40C2-B33B-D3601B3FBF10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'SW08'!$B$3:$I$3</c15:sqref>
                        </c15:fullRef>
                        <c15:formulaRef>
                          <c15:sqref>'SW08'!$C$3:$I$3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18</c:v>
                      </c:pt>
                      <c:pt idx="3">
                        <c:v>16</c:v>
                      </c:pt>
                      <c:pt idx="4">
                        <c:v>1</c:v>
                      </c:pt>
                      <c:pt idx="5">
                        <c:v>2</c:v>
                      </c:pt>
                      <c:pt idx="6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F92F-40C2-B33B-D3601B3FBF10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'SW08'!$A$4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F92F-40C2-B33B-D3601B3FBF10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F92F-40C2-B33B-D3601B3FBF1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F92F-40C2-B33B-D3601B3FBF10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F92F-40C2-B33B-D3601B3FBF10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F92F-40C2-B33B-D3601B3FBF10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F92F-40C2-B33B-D3601B3FBF10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F92F-40C2-B33B-D3601B3FBF1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'SW08'!$B$4:$I$4</c15:sqref>
                        </c15:fullRef>
                        <c15:formulaRef>
                          <c15:sqref>'SW08'!$C$4:$I$4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F92F-40C2-B33B-D3601B3FBF10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'SW08'!$A$6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F92F-40C2-B33B-D3601B3FBF1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F92F-40C2-B33B-D3601B3FBF1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F92F-40C2-B33B-D3601B3FBF1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F92F-40C2-B33B-D3601B3FBF1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F92F-40C2-B33B-D3601B3FBF1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F92F-40C2-B33B-D3601B3FBF1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F92F-40C2-B33B-D3601B3FBF1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'SW08'!$B$6:$I$6</c15:sqref>
                        </c15:fullRef>
                        <c15:formulaRef>
                          <c15:sqref>'SW08'!$C$6:$I$6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F92F-40C2-B33B-D3601B3FBF10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'SW08'!$A$7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F92F-40C2-B33B-D3601B3FBF1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F92F-40C2-B33B-D3601B3FBF1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F92F-40C2-B33B-D3601B3FBF1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F92F-40C2-B33B-D3601B3FBF1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F92F-40C2-B33B-D3601B3FBF1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F92F-40C2-B33B-D3601B3FBF1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F92F-40C2-B33B-D3601B3FBF1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'SW08'!$B$7:$I$7</c15:sqref>
                        </c15:fullRef>
                        <c15:formulaRef>
                          <c15:sqref>'SW08'!$C$7:$I$7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F92F-40C2-B33B-D3601B3FBF10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'SW08'!$A$8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F92F-40C2-B33B-D3601B3FBF1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F92F-40C2-B33B-D3601B3FBF1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F92F-40C2-B33B-D3601B3FBF1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F92F-40C2-B33B-D3601B3FBF1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F92F-40C2-B33B-D3601B3FBF1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F92F-40C2-B33B-D3601B3FBF1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F92F-40C2-B33B-D3601B3FBF1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'SW08'!$B$8:$I$8</c15:sqref>
                        </c15:fullRef>
                        <c15:formulaRef>
                          <c15:sqref>'SW08'!$C$8:$I$8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F92F-40C2-B33B-D3601B3FBF10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'SW08'!$A$9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F92F-40C2-B33B-D3601B3FBF1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F92F-40C2-B33B-D3601B3FBF1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F92F-40C2-B33B-D3601B3FBF1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F92F-40C2-B33B-D3601B3FBF1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F92F-40C2-B33B-D3601B3FBF1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F92F-40C2-B33B-D3601B3FBF1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F92F-40C2-B33B-D3601B3FBF1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'SW08'!$B$9:$I$9</c15:sqref>
                        </c15:fullRef>
                        <c15:formulaRef>
                          <c15:sqref>'SW08'!$C$9:$I$9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33</c:v>
                      </c:pt>
                      <c:pt idx="1">
                        <c:v>4</c:v>
                      </c:pt>
                      <c:pt idx="2">
                        <c:v>38</c:v>
                      </c:pt>
                      <c:pt idx="3">
                        <c:v>7</c:v>
                      </c:pt>
                      <c:pt idx="4">
                        <c:v>2</c:v>
                      </c:pt>
                      <c:pt idx="5">
                        <c:v>1</c:v>
                      </c:pt>
                      <c:pt idx="6">
                        <c:v>80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F92F-40C2-B33B-D3601B3FBF10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539009546883594E-3"/>
          <c:y val="0.89393509834095275"/>
          <c:w val="0.97084018343860845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THU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5794713963179707"/>
          <c:w val="0.91837563451776649"/>
          <c:h val="0.76661016949152538"/>
        </c:manualLayout>
      </c:layout>
      <c:pieChart>
        <c:varyColors val="1"/>
        <c:ser>
          <c:idx val="3"/>
          <c:order val="3"/>
          <c:tx>
            <c:strRef>
              <c:f>'SW08'!$A$6</c:f>
              <c:strCache>
                <c:ptCount val="1"/>
                <c:pt idx="0">
                  <c:v>Thursday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CA1-4229-B9ED-CA19203A8D6D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CA1-4229-B9ED-CA19203A8D6D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CA1-4229-B9ED-CA19203A8D6D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CA1-4229-B9ED-CA19203A8D6D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CA1-4229-B9ED-CA19203A8D6D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CA1-4229-B9ED-CA19203A8D6D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CA1-4229-B9ED-CA19203A8D6D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'SW08'!$B$2:$I$2</c15:sqref>
                  </c15:fullRef>
                </c:ext>
              </c:extLst>
              <c:f>'SW08'!$C$2:$I$2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'SW08'!$B$6:$I$6</c15:sqref>
                  </c15:fullRef>
                </c:ext>
              </c:extLst>
              <c:f>'SW08'!$C$6:$I$6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2CA1-4229-B9ED-CA19203A8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'SW08'!$A$3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2CA1-4229-B9ED-CA19203A8D6D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2CA1-4229-B9ED-CA19203A8D6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2CA1-4229-B9ED-CA19203A8D6D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2CA1-4229-B9ED-CA19203A8D6D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2CA1-4229-B9ED-CA19203A8D6D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2CA1-4229-B9ED-CA19203A8D6D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2CA1-4229-B9ED-CA19203A8D6D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'SW08'!$B$3:$I$3</c15:sqref>
                        </c15:fullRef>
                        <c15:formulaRef>
                          <c15:sqref>'SW08'!$C$3:$I$3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18</c:v>
                      </c:pt>
                      <c:pt idx="3">
                        <c:v>16</c:v>
                      </c:pt>
                      <c:pt idx="4">
                        <c:v>1</c:v>
                      </c:pt>
                      <c:pt idx="5">
                        <c:v>2</c:v>
                      </c:pt>
                      <c:pt idx="6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2CA1-4229-B9ED-CA19203A8D6D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'SW08'!$A$4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2CA1-4229-B9ED-CA19203A8D6D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2CA1-4229-B9ED-CA19203A8D6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2CA1-4229-B9ED-CA19203A8D6D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2CA1-4229-B9ED-CA19203A8D6D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2CA1-4229-B9ED-CA19203A8D6D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2CA1-4229-B9ED-CA19203A8D6D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2CA1-4229-B9ED-CA19203A8D6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'SW08'!$B$4:$I$4</c15:sqref>
                        </c15:fullRef>
                        <c15:formulaRef>
                          <c15:sqref>'SW08'!$C$4:$I$4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2CA1-4229-B9ED-CA19203A8D6D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'SW08'!$A$5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2CA1-4229-B9ED-CA19203A8D6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2CA1-4229-B9ED-CA19203A8D6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2CA1-4229-B9ED-CA19203A8D6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2CA1-4229-B9ED-CA19203A8D6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2CA1-4229-B9ED-CA19203A8D6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2CA1-4229-B9ED-CA19203A8D6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2CA1-4229-B9ED-CA19203A8D6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'SW08'!$B$5:$I$5</c15:sqref>
                        </c15:fullRef>
                        <c15:formulaRef>
                          <c15:sqref>'SW08'!$C$5:$I$5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2CA1-4229-B9ED-CA19203A8D6D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'SW08'!$A$7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2CA1-4229-B9ED-CA19203A8D6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2CA1-4229-B9ED-CA19203A8D6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2CA1-4229-B9ED-CA19203A8D6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2CA1-4229-B9ED-CA19203A8D6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2CA1-4229-B9ED-CA19203A8D6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2CA1-4229-B9ED-CA19203A8D6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2CA1-4229-B9ED-CA19203A8D6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'SW08'!$B$7:$I$7</c15:sqref>
                        </c15:fullRef>
                        <c15:formulaRef>
                          <c15:sqref>'SW08'!$C$7:$I$7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2CA1-4229-B9ED-CA19203A8D6D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'SW08'!$A$8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2CA1-4229-B9ED-CA19203A8D6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2CA1-4229-B9ED-CA19203A8D6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2CA1-4229-B9ED-CA19203A8D6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2CA1-4229-B9ED-CA19203A8D6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2CA1-4229-B9ED-CA19203A8D6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2CA1-4229-B9ED-CA19203A8D6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2CA1-4229-B9ED-CA19203A8D6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'SW08'!$B$8:$I$8</c15:sqref>
                        </c15:fullRef>
                        <c15:formulaRef>
                          <c15:sqref>'SW08'!$C$8:$I$8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2CA1-4229-B9ED-CA19203A8D6D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'SW08'!$A$9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2CA1-4229-B9ED-CA19203A8D6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2CA1-4229-B9ED-CA19203A8D6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2CA1-4229-B9ED-CA19203A8D6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2CA1-4229-B9ED-CA19203A8D6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2CA1-4229-B9ED-CA19203A8D6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2CA1-4229-B9ED-CA19203A8D6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2CA1-4229-B9ED-CA19203A8D6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'SW08'!$B$9:$I$9</c15:sqref>
                        </c15:fullRef>
                        <c15:formulaRef>
                          <c15:sqref>'SW08'!$C$9:$I$9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33</c:v>
                      </c:pt>
                      <c:pt idx="1">
                        <c:v>4</c:v>
                      </c:pt>
                      <c:pt idx="2">
                        <c:v>38</c:v>
                      </c:pt>
                      <c:pt idx="3">
                        <c:v>7</c:v>
                      </c:pt>
                      <c:pt idx="4">
                        <c:v>2</c:v>
                      </c:pt>
                      <c:pt idx="5">
                        <c:v>1</c:v>
                      </c:pt>
                      <c:pt idx="6">
                        <c:v>80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2CA1-4229-B9ED-CA19203A8D6D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8822896424680153"/>
          <c:w val="0.85937612460234059"/>
          <c:h val="7.7534231188291197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week 09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572084873128378"/>
          <c:w val="0.91837563451776649"/>
          <c:h val="0.76661016949152538"/>
        </c:manualLayout>
      </c:layout>
      <c:pieChart>
        <c:varyColors val="1"/>
        <c:ser>
          <c:idx val="0"/>
          <c:order val="0"/>
          <c:tx>
            <c:strRef>
              <c:f>FEB!$A$3</c:f>
              <c:strCache>
                <c:ptCount val="1"/>
                <c:pt idx="0">
                  <c:v>WEEK 04 (2/05 - 2/11)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05D7-4425-82FC-423EA5ED0F62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05D7-4425-82FC-423EA5ED0F62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05D7-4425-82FC-423EA5ED0F62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05D7-4425-82FC-423EA5ED0F62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05D7-4425-82FC-423EA5ED0F62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05D7-4425-82FC-423EA5ED0F62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05D7-4425-82FC-423EA5ED0F62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FEB!$B$2:$I$2</c15:sqref>
                  </c15:fullRef>
                </c:ext>
              </c:extLst>
              <c:f>FEB!$C$2:$I$2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FEB!$B$3:$I$3</c15:sqref>
                  </c15:fullRef>
                </c:ext>
              </c:extLst>
              <c:f>FEB!$C$3:$I$3</c:f>
              <c:numCache>
                <c:formatCode>General</c:formatCode>
                <c:ptCount val="7"/>
                <c:pt idx="0">
                  <c:v>62</c:v>
                </c:pt>
                <c:pt idx="1">
                  <c:v>22</c:v>
                </c:pt>
                <c:pt idx="2">
                  <c:v>131</c:v>
                </c:pt>
                <c:pt idx="3">
                  <c:v>50</c:v>
                </c:pt>
                <c:pt idx="4">
                  <c:v>0</c:v>
                </c:pt>
                <c:pt idx="5">
                  <c:v>1</c:v>
                </c:pt>
                <c:pt idx="6">
                  <c:v>222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1D-05D7-4425-82FC-423EA5ED0F62}"/>
            </c:ext>
          </c:extLst>
        </c:ser>
        <c:ser>
          <c:idx val="1"/>
          <c:order val="1"/>
          <c:tx>
            <c:strRef>
              <c:f>FEB!$A$4</c:f>
              <c:strCache>
                <c:ptCount val="1"/>
                <c:pt idx="0">
                  <c:v>WEEK 05 (2/12 - 2/18)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05D7-4425-82FC-423EA5ED0F62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05D7-4425-82FC-423EA5ED0F62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05D7-4425-82FC-423EA5ED0F62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05D7-4425-82FC-423EA5ED0F62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05D7-4425-82FC-423EA5ED0F62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05D7-4425-82FC-423EA5ED0F62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05D7-4425-82FC-423EA5ED0F62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FEB!$B$2:$I$2</c15:sqref>
                  </c15:fullRef>
                </c:ext>
              </c:extLst>
              <c:f>FEB!$C$2:$I$2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FEB!$B$4:$I$4</c15:sqref>
                  </c15:fullRef>
                </c:ext>
              </c:extLst>
              <c:f>FEB!$C$4:$I$4</c:f>
              <c:numCache>
                <c:formatCode>General</c:formatCode>
                <c:ptCount val="7"/>
                <c:pt idx="0">
                  <c:v>77</c:v>
                </c:pt>
                <c:pt idx="1">
                  <c:v>51</c:v>
                </c:pt>
                <c:pt idx="2">
                  <c:v>166</c:v>
                </c:pt>
                <c:pt idx="3">
                  <c:v>145</c:v>
                </c:pt>
                <c:pt idx="4">
                  <c:v>1</c:v>
                </c:pt>
                <c:pt idx="5">
                  <c:v>2</c:v>
                </c:pt>
                <c:pt idx="6">
                  <c:v>318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2C-05D7-4425-82FC-423EA5ED0F62}"/>
            </c:ext>
          </c:extLst>
        </c:ser>
        <c:ser>
          <c:idx val="2"/>
          <c:order val="2"/>
          <c:tx>
            <c:strRef>
              <c:f>FEB!$A$5</c:f>
              <c:strCache>
                <c:ptCount val="1"/>
                <c:pt idx="0">
                  <c:v>WEEK 06 (2/19 - 2/25)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E-05D7-4425-82FC-423EA5ED0F6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0-05D7-4425-82FC-423EA5ED0F6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2-05D7-4425-82FC-423EA5ED0F6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05D7-4425-82FC-423EA5ED0F6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6-05D7-4425-82FC-423EA5ED0F6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8-05D7-4425-82FC-423EA5ED0F6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A-05D7-4425-82FC-423EA5ED0F62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FEB!$B$2:$I$2</c15:sqref>
                  </c15:fullRef>
                </c:ext>
              </c:extLst>
              <c:f>FEB!$C$2:$I$2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FEB!$B$5:$I$5</c15:sqref>
                  </c15:fullRef>
                </c:ext>
              </c:extLst>
              <c:f>FEB!$C$5:$I$5</c:f>
              <c:numCache>
                <c:formatCode>General</c:formatCode>
                <c:ptCount val="7"/>
                <c:pt idx="0">
                  <c:v>25</c:v>
                </c:pt>
                <c:pt idx="1">
                  <c:v>36</c:v>
                </c:pt>
                <c:pt idx="2">
                  <c:v>144</c:v>
                </c:pt>
                <c:pt idx="3">
                  <c:v>26</c:v>
                </c:pt>
                <c:pt idx="4">
                  <c:v>6</c:v>
                </c:pt>
                <c:pt idx="5">
                  <c:v>1</c:v>
                </c:pt>
                <c:pt idx="6">
                  <c:v>199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3B-05D7-4425-82FC-423EA5ED0F62}"/>
            </c:ext>
          </c:extLst>
        </c:ser>
        <c:ser>
          <c:idx val="3"/>
          <c:order val="3"/>
          <c:tx>
            <c:strRef>
              <c:f>FEB!$A$6</c:f>
              <c:strCache>
                <c:ptCount val="1"/>
                <c:pt idx="0">
                  <c:v>WEEK 07 (2/26 - 3/03)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D-05D7-4425-82FC-423EA5ED0F6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F-05D7-4425-82FC-423EA5ED0F6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1-05D7-4425-82FC-423EA5ED0F6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3-05D7-4425-82FC-423EA5ED0F6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5-05D7-4425-82FC-423EA5ED0F6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7-05D7-4425-82FC-423EA5ED0F6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9-05D7-4425-82FC-423EA5ED0F62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FEB!$B$2:$I$2</c15:sqref>
                  </c15:fullRef>
                </c:ext>
              </c:extLst>
              <c:f>FEB!$C$2:$I$2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FEB!$B$6:$I$6</c15:sqref>
                  </c15:fullRef>
                </c:ext>
              </c:extLst>
              <c:f>FEB!$C$6:$I$6</c:f>
              <c:numCache>
                <c:formatCode>General</c:formatCode>
                <c:ptCount val="7"/>
                <c:pt idx="0">
                  <c:v>0</c:v>
                </c:pt>
                <c:pt idx="1">
                  <c:v>18</c:v>
                </c:pt>
                <c:pt idx="2">
                  <c:v>110</c:v>
                </c:pt>
                <c:pt idx="3">
                  <c:v>31</c:v>
                </c:pt>
                <c:pt idx="4">
                  <c:v>7</c:v>
                </c:pt>
                <c:pt idx="5">
                  <c:v>3</c:v>
                </c:pt>
                <c:pt idx="6">
                  <c:v>196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4A-05D7-4425-82FC-423EA5ED0F62}"/>
            </c:ext>
          </c:extLst>
        </c:ser>
        <c:ser>
          <c:idx val="4"/>
          <c:order val="4"/>
          <c:tx>
            <c:strRef>
              <c:f>FEB!$A$7</c:f>
              <c:strCache>
                <c:ptCount val="1"/>
                <c:pt idx="0">
                  <c:v>WEEK 08 (3/04 - 3/10)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C-05D7-4425-82FC-423EA5ED0F6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E-05D7-4425-82FC-423EA5ED0F6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0-05D7-4425-82FC-423EA5ED0F6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2-05D7-4425-82FC-423EA5ED0F6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4-05D7-4425-82FC-423EA5ED0F6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6-05D7-4425-82FC-423EA5ED0F6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8-05D7-4425-82FC-423EA5ED0F62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FEB!$B$2:$I$2</c15:sqref>
                  </c15:fullRef>
                </c:ext>
              </c:extLst>
              <c:f>FEB!$C$2:$I$2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FEB!$B$7:$I$7</c15:sqref>
                  </c15:fullRef>
                </c:ext>
              </c:extLst>
              <c:f>FEB!$C$7:$I$7</c:f>
              <c:numCache>
                <c:formatCode>General</c:formatCode>
                <c:ptCount val="7"/>
                <c:pt idx="0">
                  <c:v>33</c:v>
                </c:pt>
                <c:pt idx="1">
                  <c:v>5</c:v>
                </c:pt>
                <c:pt idx="2">
                  <c:v>56</c:v>
                </c:pt>
                <c:pt idx="3">
                  <c:v>23</c:v>
                </c:pt>
                <c:pt idx="4">
                  <c:v>3</c:v>
                </c:pt>
                <c:pt idx="5">
                  <c:v>3</c:v>
                </c:pt>
                <c:pt idx="6">
                  <c:v>125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59-05D7-4425-82FC-423EA5ED0F62}"/>
            </c:ext>
          </c:extLst>
        </c:ser>
        <c:ser>
          <c:idx val="5"/>
          <c:order val="5"/>
          <c:tx>
            <c:strRef>
              <c:f>FEB!$A$10</c:f>
              <c:strCache>
                <c:ptCount val="1"/>
                <c:pt idx="0">
                  <c:v>WEEK 11 (3/25 - 3/31)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5D7-4425-82FC-423EA5ED0F62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5D7-4425-82FC-423EA5ED0F62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5D7-4425-82FC-423EA5ED0F62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5D7-4425-82FC-423EA5ED0F62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5D7-4425-82FC-423EA5ED0F62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05D7-4425-82FC-423EA5ED0F62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05D7-4425-82FC-423EA5ED0F62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FEB!$B$2:$I$2</c15:sqref>
                  </c15:fullRef>
                </c:ext>
              </c:extLst>
              <c:f>FEB!$C$2:$I$2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FEB!$B$10:$I$10</c15:sqref>
                  </c15:fullRef>
                </c:ext>
              </c:extLst>
              <c:f>FEB!$C$10:$I$10</c:f>
              <c:numCache>
                <c:formatCode>General</c:formatCode>
                <c:ptCount val="7"/>
                <c:pt idx="0">
                  <c:v>72</c:v>
                </c:pt>
                <c:pt idx="1">
                  <c:v>107</c:v>
                </c:pt>
                <c:pt idx="2">
                  <c:v>234</c:v>
                </c:pt>
                <c:pt idx="3">
                  <c:v>72</c:v>
                </c:pt>
                <c:pt idx="4">
                  <c:v>12</c:v>
                </c:pt>
                <c:pt idx="5">
                  <c:v>9</c:v>
                </c:pt>
                <c:pt idx="6">
                  <c:v>457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05D7-4425-82FC-423EA5ED0F62}"/>
            </c:ext>
          </c:extLst>
        </c:ser>
        <c:ser>
          <c:idx val="6"/>
          <c:order val="6"/>
          <c:tx>
            <c:strRef>
              <c:f>FEB!$A$11</c:f>
              <c:strCache>
                <c:ptCount val="1"/>
                <c:pt idx="0">
                  <c:v>WEEK 12 (4/01 - 4/07)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B-05D7-4425-82FC-423EA5ED0F6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D-05D7-4425-82FC-423EA5ED0F6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F-05D7-4425-82FC-423EA5ED0F6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1-05D7-4425-82FC-423EA5ED0F6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3-05D7-4425-82FC-423EA5ED0F6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5-05D7-4425-82FC-423EA5ED0F6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7-05D7-4425-82FC-423EA5ED0F62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FEB!$B$2:$I$2</c15:sqref>
                  </c15:fullRef>
                </c:ext>
              </c:extLst>
              <c:f>FEB!$C$2:$I$2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FEB!$B$11:$I$11</c15:sqref>
                  </c15:fullRef>
                </c:ext>
              </c:extLst>
              <c:f>FEB!$C$11:$I$11</c:f>
              <c:numCache>
                <c:formatCode>General</c:formatCode>
                <c:ptCount val="7"/>
                <c:pt idx="0">
                  <c:v>36</c:v>
                </c:pt>
                <c:pt idx="1">
                  <c:v>105</c:v>
                </c:pt>
                <c:pt idx="2">
                  <c:v>250</c:v>
                </c:pt>
                <c:pt idx="3">
                  <c:v>38</c:v>
                </c:pt>
                <c:pt idx="4">
                  <c:v>19</c:v>
                </c:pt>
                <c:pt idx="5">
                  <c:v>12</c:v>
                </c:pt>
                <c:pt idx="6">
                  <c:v>434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68-05D7-4425-82FC-423EA5ED0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6095007354849873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4718995360957912"/>
          <c:w val="0.91837563451776649"/>
          <c:h val="0.76661016949152538"/>
        </c:manualLayout>
      </c:layout>
      <c:pieChart>
        <c:varyColors val="1"/>
        <c:ser>
          <c:idx val="4"/>
          <c:order val="4"/>
          <c:tx>
            <c:strRef>
              <c:f>'SW08'!$A$7</c:f>
              <c:strCache>
                <c:ptCount val="1"/>
                <c:pt idx="0">
                  <c:v>Friday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FD9-4BB0-A5EB-3236F2A1F519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FD9-4BB0-A5EB-3236F2A1F519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FD9-4BB0-A5EB-3236F2A1F519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FD9-4BB0-A5EB-3236F2A1F519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FD9-4BB0-A5EB-3236F2A1F519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FD9-4BB0-A5EB-3236F2A1F519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3FD9-4BB0-A5EB-3236F2A1F519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'SW08'!$B$2:$I$2</c15:sqref>
                  </c15:fullRef>
                </c:ext>
              </c:extLst>
              <c:f>'SW08'!$C$2:$I$2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'SW08'!$B$7:$I$7</c15:sqref>
                  </c15:fullRef>
                </c:ext>
              </c:extLst>
              <c:f>'SW08'!$C$7:$I$7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3FD9-4BB0-A5EB-3236F2A1F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'SW08'!$A$3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3FD9-4BB0-A5EB-3236F2A1F519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3FD9-4BB0-A5EB-3236F2A1F51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3FD9-4BB0-A5EB-3236F2A1F519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3FD9-4BB0-A5EB-3236F2A1F519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3FD9-4BB0-A5EB-3236F2A1F519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3FD9-4BB0-A5EB-3236F2A1F519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3FD9-4BB0-A5EB-3236F2A1F519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'SW08'!$B$3:$I$3</c15:sqref>
                        </c15:fullRef>
                        <c15:formulaRef>
                          <c15:sqref>'SW08'!$C$3:$I$3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18</c:v>
                      </c:pt>
                      <c:pt idx="3">
                        <c:v>16</c:v>
                      </c:pt>
                      <c:pt idx="4">
                        <c:v>1</c:v>
                      </c:pt>
                      <c:pt idx="5">
                        <c:v>2</c:v>
                      </c:pt>
                      <c:pt idx="6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3FD9-4BB0-A5EB-3236F2A1F519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'SW08'!$A$4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3FD9-4BB0-A5EB-3236F2A1F519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3FD9-4BB0-A5EB-3236F2A1F51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3FD9-4BB0-A5EB-3236F2A1F519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3FD9-4BB0-A5EB-3236F2A1F519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3FD9-4BB0-A5EB-3236F2A1F519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3FD9-4BB0-A5EB-3236F2A1F519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3FD9-4BB0-A5EB-3236F2A1F519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'SW08'!$B$4:$I$4</c15:sqref>
                        </c15:fullRef>
                        <c15:formulaRef>
                          <c15:sqref>'SW08'!$C$4:$I$4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3FD9-4BB0-A5EB-3236F2A1F519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'SW08'!$A$5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3FD9-4BB0-A5EB-3236F2A1F519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3FD9-4BB0-A5EB-3236F2A1F51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3FD9-4BB0-A5EB-3236F2A1F519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3FD9-4BB0-A5EB-3236F2A1F519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3FD9-4BB0-A5EB-3236F2A1F519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3FD9-4BB0-A5EB-3236F2A1F519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3FD9-4BB0-A5EB-3236F2A1F519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'SW08'!$B$5:$I$5</c15:sqref>
                        </c15:fullRef>
                        <c15:formulaRef>
                          <c15:sqref>'SW08'!$C$5:$I$5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3FD9-4BB0-A5EB-3236F2A1F519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'SW08'!$A$6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3FD9-4BB0-A5EB-3236F2A1F519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3FD9-4BB0-A5EB-3236F2A1F51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3FD9-4BB0-A5EB-3236F2A1F519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3FD9-4BB0-A5EB-3236F2A1F519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3FD9-4BB0-A5EB-3236F2A1F519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3FD9-4BB0-A5EB-3236F2A1F519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3FD9-4BB0-A5EB-3236F2A1F519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'SW08'!$B$6:$I$6</c15:sqref>
                        </c15:fullRef>
                        <c15:formulaRef>
                          <c15:sqref>'SW08'!$C$6:$I$6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3FD9-4BB0-A5EB-3236F2A1F519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'SW08'!$A$8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3FD9-4BB0-A5EB-3236F2A1F519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3FD9-4BB0-A5EB-3236F2A1F51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3FD9-4BB0-A5EB-3236F2A1F519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3FD9-4BB0-A5EB-3236F2A1F519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3FD9-4BB0-A5EB-3236F2A1F519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3FD9-4BB0-A5EB-3236F2A1F519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3FD9-4BB0-A5EB-3236F2A1F519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'SW08'!$B$8:$I$8</c15:sqref>
                        </c15:fullRef>
                        <c15:formulaRef>
                          <c15:sqref>'SW08'!$C$8:$I$8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3FD9-4BB0-A5EB-3236F2A1F519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'SW08'!$A$9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3FD9-4BB0-A5EB-3236F2A1F519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3FD9-4BB0-A5EB-3236F2A1F51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3FD9-4BB0-A5EB-3236F2A1F519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3FD9-4BB0-A5EB-3236F2A1F519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3FD9-4BB0-A5EB-3236F2A1F519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3FD9-4BB0-A5EB-3236F2A1F519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3FD9-4BB0-A5EB-3236F2A1F519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'SW08'!$B$9:$I$9</c15:sqref>
                        </c15:fullRef>
                        <c15:formulaRef>
                          <c15:sqref>'SW08'!$C$9:$I$9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33</c:v>
                      </c:pt>
                      <c:pt idx="1">
                        <c:v>4</c:v>
                      </c:pt>
                      <c:pt idx="2">
                        <c:v>38</c:v>
                      </c:pt>
                      <c:pt idx="3">
                        <c:v>7</c:v>
                      </c:pt>
                      <c:pt idx="4">
                        <c:v>2</c:v>
                      </c:pt>
                      <c:pt idx="5">
                        <c:v>1</c:v>
                      </c:pt>
                      <c:pt idx="6">
                        <c:v>80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3FD9-4BB0-A5EB-3236F2A1F519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9025410285252804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572084873128378"/>
          <c:w val="0.91837563451776649"/>
          <c:h val="0.76661016949152538"/>
        </c:manualLayout>
      </c:layout>
      <c:pieChart>
        <c:varyColors val="1"/>
        <c:ser>
          <c:idx val="5"/>
          <c:order val="5"/>
          <c:tx>
            <c:strRef>
              <c:f>'SW08'!$A$8</c:f>
              <c:strCache>
                <c:ptCount val="1"/>
                <c:pt idx="0">
                  <c:v>Saturday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FAC-4524-AB67-F06433474C23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FAC-4524-AB67-F06433474C23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FAC-4524-AB67-F06433474C23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FAC-4524-AB67-F06433474C23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FAC-4524-AB67-F06433474C23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FAC-4524-AB67-F06433474C23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FAC-4524-AB67-F06433474C2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'SW08'!$B$2:$I$2</c15:sqref>
                  </c15:fullRef>
                </c:ext>
              </c:extLst>
              <c:f>'SW08'!$C$2:$I$2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'SW08'!$B$8:$I$8</c15:sqref>
                  </c15:fullRef>
                </c:ext>
              </c:extLst>
              <c:f>'SW08'!$C$8:$I$8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2FAC-4524-AB67-F06433474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'SW08'!$A$3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2FAC-4524-AB67-F06433474C23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2FAC-4524-AB67-F06433474C2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2FAC-4524-AB67-F06433474C23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2FAC-4524-AB67-F06433474C23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2FAC-4524-AB67-F06433474C23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2FAC-4524-AB67-F06433474C23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2FAC-4524-AB67-F06433474C23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'SW08'!$B$3:$I$3</c15:sqref>
                        </c15:fullRef>
                        <c15:formulaRef>
                          <c15:sqref>'SW08'!$C$3:$I$3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18</c:v>
                      </c:pt>
                      <c:pt idx="3">
                        <c:v>16</c:v>
                      </c:pt>
                      <c:pt idx="4">
                        <c:v>1</c:v>
                      </c:pt>
                      <c:pt idx="5">
                        <c:v>2</c:v>
                      </c:pt>
                      <c:pt idx="6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2FAC-4524-AB67-F06433474C23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'SW08'!$A$4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2FAC-4524-AB67-F06433474C23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2FAC-4524-AB67-F06433474C2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2FAC-4524-AB67-F06433474C23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2FAC-4524-AB67-F06433474C23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2FAC-4524-AB67-F06433474C23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2FAC-4524-AB67-F06433474C23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2FAC-4524-AB67-F06433474C2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'SW08'!$B$4:$I$4</c15:sqref>
                        </c15:fullRef>
                        <c15:formulaRef>
                          <c15:sqref>'SW08'!$C$4:$I$4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2FAC-4524-AB67-F06433474C23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'SW08'!$A$5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2FAC-4524-AB67-F06433474C2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2FAC-4524-AB67-F06433474C2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2FAC-4524-AB67-F06433474C2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2FAC-4524-AB67-F06433474C2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2FAC-4524-AB67-F06433474C2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2FAC-4524-AB67-F06433474C2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2FAC-4524-AB67-F06433474C2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'SW08'!$B$5:$I$5</c15:sqref>
                        </c15:fullRef>
                        <c15:formulaRef>
                          <c15:sqref>'SW08'!$C$5:$I$5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2FAC-4524-AB67-F06433474C23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'SW08'!$A$6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2FAC-4524-AB67-F06433474C2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2FAC-4524-AB67-F06433474C2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2FAC-4524-AB67-F06433474C2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2FAC-4524-AB67-F06433474C2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2FAC-4524-AB67-F06433474C2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2FAC-4524-AB67-F06433474C2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2FAC-4524-AB67-F06433474C2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'SW08'!$B$6:$I$6</c15:sqref>
                        </c15:fullRef>
                        <c15:formulaRef>
                          <c15:sqref>'SW08'!$C$6:$I$6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2FAC-4524-AB67-F06433474C23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'SW08'!$A$7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2FAC-4524-AB67-F06433474C2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2FAC-4524-AB67-F06433474C2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2FAC-4524-AB67-F06433474C2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2FAC-4524-AB67-F06433474C2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2FAC-4524-AB67-F06433474C2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2FAC-4524-AB67-F06433474C2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2FAC-4524-AB67-F06433474C2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'SW08'!$B$7:$I$7</c15:sqref>
                        </c15:fullRef>
                        <c15:formulaRef>
                          <c15:sqref>'SW08'!$C$7:$I$7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2FAC-4524-AB67-F06433474C23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'SW08'!$A$9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2FAC-4524-AB67-F06433474C2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2FAC-4524-AB67-F06433474C2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2FAC-4524-AB67-F06433474C2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2FAC-4524-AB67-F06433474C2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2FAC-4524-AB67-F06433474C2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2FAC-4524-AB67-F06433474C2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2FAC-4524-AB67-F06433474C2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'SW08'!$B$9:$I$9</c15:sqref>
                        </c15:fullRef>
                        <c15:formulaRef>
                          <c15:sqref>'SW08'!$C$9:$I$9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33</c:v>
                      </c:pt>
                      <c:pt idx="1">
                        <c:v>4</c:v>
                      </c:pt>
                      <c:pt idx="2">
                        <c:v>38</c:v>
                      </c:pt>
                      <c:pt idx="3">
                        <c:v>7</c:v>
                      </c:pt>
                      <c:pt idx="4">
                        <c:v>2</c:v>
                      </c:pt>
                      <c:pt idx="5">
                        <c:v>1</c:v>
                      </c:pt>
                      <c:pt idx="6">
                        <c:v>80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2FAC-4524-AB67-F06433474C23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6095007354849873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4082873734934342"/>
          <c:w val="0.91837563451776649"/>
          <c:h val="0.76661016949152538"/>
        </c:manualLayout>
      </c:layout>
      <c:pieChart>
        <c:varyColors val="1"/>
        <c:ser>
          <c:idx val="6"/>
          <c:order val="6"/>
          <c:tx>
            <c:strRef>
              <c:f>'SW08'!$A$9</c:f>
              <c:strCache>
                <c:ptCount val="1"/>
                <c:pt idx="0">
                  <c:v>Sunday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3A3-427E-B81E-EF4C44B8F55C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3A3-427E-B81E-EF4C44B8F55C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3A3-427E-B81E-EF4C44B8F55C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3A3-427E-B81E-EF4C44B8F55C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3A3-427E-B81E-EF4C44B8F55C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83A3-427E-B81E-EF4C44B8F55C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83A3-427E-B81E-EF4C44B8F55C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'SW08'!$B$2:$I$2</c15:sqref>
                  </c15:fullRef>
                </c:ext>
              </c:extLst>
              <c:f>'SW08'!$C$2:$I$2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'SW08'!$B$9:$I$9</c15:sqref>
                  </c15:fullRef>
                </c:ext>
              </c:extLst>
              <c:f>'SW08'!$C$9:$I$9</c:f>
              <c:numCache>
                <c:formatCode>General</c:formatCode>
                <c:ptCount val="7"/>
                <c:pt idx="0">
                  <c:v>33</c:v>
                </c:pt>
                <c:pt idx="1">
                  <c:v>4</c:v>
                </c:pt>
                <c:pt idx="2">
                  <c:v>38</c:v>
                </c:pt>
                <c:pt idx="3">
                  <c:v>7</c:v>
                </c:pt>
                <c:pt idx="4">
                  <c:v>2</c:v>
                </c:pt>
                <c:pt idx="5">
                  <c:v>1</c:v>
                </c:pt>
                <c:pt idx="6">
                  <c:v>80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83A3-427E-B81E-EF4C44B8F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'SW08'!$A$3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83A3-427E-B81E-EF4C44B8F55C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83A3-427E-B81E-EF4C44B8F55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83A3-427E-B81E-EF4C44B8F55C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83A3-427E-B81E-EF4C44B8F55C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83A3-427E-B81E-EF4C44B8F55C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83A3-427E-B81E-EF4C44B8F55C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83A3-427E-B81E-EF4C44B8F55C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'SW08'!$B$3:$I$3</c15:sqref>
                        </c15:fullRef>
                        <c15:formulaRef>
                          <c15:sqref>'SW08'!$C$3:$I$3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18</c:v>
                      </c:pt>
                      <c:pt idx="3">
                        <c:v>16</c:v>
                      </c:pt>
                      <c:pt idx="4">
                        <c:v>1</c:v>
                      </c:pt>
                      <c:pt idx="5">
                        <c:v>2</c:v>
                      </c:pt>
                      <c:pt idx="6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83A3-427E-B81E-EF4C44B8F55C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'SW08'!$A$4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83A3-427E-B81E-EF4C44B8F55C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83A3-427E-B81E-EF4C44B8F55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83A3-427E-B81E-EF4C44B8F55C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83A3-427E-B81E-EF4C44B8F55C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83A3-427E-B81E-EF4C44B8F55C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83A3-427E-B81E-EF4C44B8F55C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83A3-427E-B81E-EF4C44B8F55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'SW08'!$B$4:$I$4</c15:sqref>
                        </c15:fullRef>
                        <c15:formulaRef>
                          <c15:sqref>'SW08'!$C$4:$I$4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83A3-427E-B81E-EF4C44B8F55C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'SW08'!$A$5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83A3-427E-B81E-EF4C44B8F55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83A3-427E-B81E-EF4C44B8F55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83A3-427E-B81E-EF4C44B8F55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83A3-427E-B81E-EF4C44B8F55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83A3-427E-B81E-EF4C44B8F55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83A3-427E-B81E-EF4C44B8F55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83A3-427E-B81E-EF4C44B8F55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'SW08'!$B$5:$I$5</c15:sqref>
                        </c15:fullRef>
                        <c15:formulaRef>
                          <c15:sqref>'SW08'!$C$5:$I$5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83A3-427E-B81E-EF4C44B8F55C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'SW08'!$A$6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83A3-427E-B81E-EF4C44B8F55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83A3-427E-B81E-EF4C44B8F55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83A3-427E-B81E-EF4C44B8F55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83A3-427E-B81E-EF4C44B8F55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83A3-427E-B81E-EF4C44B8F55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83A3-427E-B81E-EF4C44B8F55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83A3-427E-B81E-EF4C44B8F55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'SW08'!$B$6:$I$6</c15:sqref>
                        </c15:fullRef>
                        <c15:formulaRef>
                          <c15:sqref>'SW08'!$C$6:$I$6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83A3-427E-B81E-EF4C44B8F55C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'SW08'!$A$7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83A3-427E-B81E-EF4C44B8F55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83A3-427E-B81E-EF4C44B8F55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83A3-427E-B81E-EF4C44B8F55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83A3-427E-B81E-EF4C44B8F55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83A3-427E-B81E-EF4C44B8F55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83A3-427E-B81E-EF4C44B8F55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83A3-427E-B81E-EF4C44B8F55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'SW08'!$B$7:$I$7</c15:sqref>
                        </c15:fullRef>
                        <c15:formulaRef>
                          <c15:sqref>'SW08'!$C$7:$I$7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83A3-427E-B81E-EF4C44B8F55C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'SW08'!$A$8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83A3-427E-B81E-EF4C44B8F55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83A3-427E-B81E-EF4C44B8F55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83A3-427E-B81E-EF4C44B8F55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83A3-427E-B81E-EF4C44B8F55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83A3-427E-B81E-EF4C44B8F55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83A3-427E-B81E-EF4C44B8F55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83A3-427E-B81E-EF4C44B8F55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'SW08'!$B$8:$I$8</c15:sqref>
                        </c15:fullRef>
                        <c15:formulaRef>
                          <c15:sqref>'SW08'!$C$8:$I$8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83A3-427E-B81E-EF4C44B8F55C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9393509834095275"/>
          <c:w val="0.85937612460234059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375668067398312E-2"/>
          <c:y val="5.0925925925925923E-2"/>
          <c:w val="0.96822536820203176"/>
          <c:h val="0.8448812987688264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'SW08'!$L$2</c:f>
              <c:strCache>
                <c:ptCount val="1"/>
                <c:pt idx="0">
                  <c:v>Bypass</c:v>
                </c:pt>
              </c:strCache>
            </c:strRef>
          </c:tx>
          <c:spPr>
            <a:solidFill>
              <a:srgbClr val="FF00FF"/>
            </a:solidFill>
            <a:ln>
              <a:noFill/>
            </a:ln>
            <a:effectLst/>
          </c:spPr>
          <c:invertIfNegative val="0"/>
          <c:cat>
            <c:strRef>
              <c:f>'SW08'!$J$3:$J$9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'SW08'!$L$3:$L$9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0.2185430463576159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C5-4AB1-98F8-47A7EE13B9AC}"/>
            </c:ext>
          </c:extLst>
        </c:ser>
        <c:ser>
          <c:idx val="3"/>
          <c:order val="1"/>
          <c:tx>
            <c:strRef>
              <c:f>'SW08'!$M$2</c:f>
              <c:strCache>
                <c:ptCount val="1"/>
                <c:pt idx="0">
                  <c:v>No Show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'SW08'!$J$3:$J$9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'SW08'!$M$3:$M$9</c:f>
              <c:numCache>
                <c:formatCode>0%</c:formatCode>
                <c:ptCount val="7"/>
                <c:pt idx="0">
                  <c:v>1.2658227848101266E-2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2.6490066225165563E-2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C5-4AB1-98F8-47A7EE13B9AC}"/>
            </c:ext>
          </c:extLst>
        </c:ser>
        <c:ser>
          <c:idx val="4"/>
          <c:order val="2"/>
          <c:tx>
            <c:strRef>
              <c:f>'SW08'!$N$2</c:f>
              <c:strCache>
                <c:ptCount val="1"/>
                <c:pt idx="0">
                  <c:v>Declined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'SW08'!$J$3:$J$9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'SW08'!$N$3:$N$9</c:f>
              <c:numCache>
                <c:formatCode>0%</c:formatCode>
                <c:ptCount val="7"/>
                <c:pt idx="0">
                  <c:v>0.22784810126582278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0.25165562913907286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C5-4AB1-98F8-47A7EE13B9AC}"/>
            </c:ext>
          </c:extLst>
        </c:ser>
        <c:ser>
          <c:idx val="5"/>
          <c:order val="3"/>
          <c:tx>
            <c:strRef>
              <c:f>'SW08'!$O$2</c:f>
              <c:strCache>
                <c:ptCount val="1"/>
                <c:pt idx="0">
                  <c:v>Duplicates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'SW08'!$J$3:$J$9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'SW08'!$O$3:$O$9</c:f>
              <c:numCache>
                <c:formatCode>0%</c:formatCode>
                <c:ptCount val="7"/>
                <c:pt idx="0">
                  <c:v>0.20253164556962025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4.6357615894039736E-2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C5-4AB1-98F8-47A7EE13B9AC}"/>
            </c:ext>
          </c:extLst>
        </c:ser>
        <c:ser>
          <c:idx val="6"/>
          <c:order val="4"/>
          <c:tx>
            <c:strRef>
              <c:f>'SW08'!$P$2</c:f>
              <c:strCache>
                <c:ptCount val="1"/>
                <c:pt idx="0">
                  <c:v>Digital-only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'SW08'!$J$3:$J$9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'SW08'!$P$3:$P$9</c:f>
              <c:numCache>
                <c:formatCode>0%</c:formatCode>
                <c:ptCount val="7"/>
                <c:pt idx="0">
                  <c:v>1.2658227848101266E-2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1.3245033112582781E-2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3C5-4AB1-98F8-47A7EE13B9AC}"/>
            </c:ext>
          </c:extLst>
        </c:ser>
        <c:ser>
          <c:idx val="0"/>
          <c:order val="5"/>
          <c:tx>
            <c:strRef>
              <c:f>'SW08'!$Q$2</c:f>
              <c:strCache>
                <c:ptCount val="1"/>
                <c:pt idx="0">
                  <c:v>Stolen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'SW08'!$J$3:$J$9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'SW08'!$Q$3:$Q$9</c:f>
              <c:numCache>
                <c:formatCode>0%</c:formatCode>
                <c:ptCount val="7"/>
                <c:pt idx="0">
                  <c:v>2.5316455696202531E-2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6.6225165562913907E-3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3C5-4AB1-98F8-47A7EE13B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0670607"/>
        <c:axId val="1451890784"/>
      </c:barChart>
      <c:catAx>
        <c:axId val="20106706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1890784"/>
        <c:crosses val="autoZero"/>
        <c:auto val="1"/>
        <c:lblAlgn val="ctr"/>
        <c:lblOffset val="100"/>
        <c:noMultiLvlLbl val="0"/>
      </c:catAx>
      <c:valAx>
        <c:axId val="145189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0670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30783132392933"/>
          <c:y val="4.3099533813646576E-2"/>
          <c:w val="0.20817119673159939"/>
          <c:h val="7.49214712827069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6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'SW08'!$A$11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8AE-433A-AED4-4D9020A375D3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8AE-433A-AED4-4D9020A375D3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8AE-433A-AED4-4D9020A375D3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8AE-433A-AED4-4D9020A375D3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A8AE-433A-AED4-4D9020A375D3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A8AE-433A-AED4-4D9020A375D3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A8AE-433A-AED4-4D9020A375D3}"/>
              </c:ext>
            </c:extLst>
          </c:dPt>
          <c:dLbls>
            <c:dLbl>
              <c:idx val="0"/>
              <c:layout>
                <c:manualLayout>
                  <c:x val="6.8205249343831958E-2"/>
                  <c:y val="-1.909700161202999E-1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8AE-433A-AED4-4D9020A375D3}"/>
                </c:ext>
              </c:extLst>
            </c:dLbl>
            <c:dLbl>
              <c:idx val="1"/>
              <c:layout>
                <c:manualLayout>
                  <c:x val="5.8498162729658791E-2"/>
                  <c:y val="4.56621004566210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AE-433A-AED4-4D9020A375D3}"/>
                </c:ext>
              </c:extLst>
            </c:dLbl>
            <c:dLbl>
              <c:idx val="3"/>
              <c:layout>
                <c:manualLayout>
                  <c:x val="0.16695958005249345"/>
                  <c:y val="-0.1179222440944881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8AE-433A-AED4-4D9020A375D3}"/>
                </c:ext>
              </c:extLst>
            </c:dLbl>
            <c:dLbl>
              <c:idx val="4"/>
              <c:layout>
                <c:manualLayout>
                  <c:x val="0.15835170603674539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8AE-433A-AED4-4D9020A375D3}"/>
                </c:ext>
              </c:extLst>
            </c:dLbl>
            <c:dLbl>
              <c:idx val="5"/>
              <c:layout>
                <c:manualLayout>
                  <c:x val="-0.23684986876640421"/>
                  <c:y val="-8.74999999999999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8AE-433A-AED4-4D9020A375D3}"/>
                </c:ext>
              </c:extLst>
            </c:dLbl>
            <c:dLbl>
              <c:idx val="6"/>
              <c:layout>
                <c:manualLayout>
                  <c:x val="-1.3333333333333338E-2"/>
                  <c:y val="-0.145833333333333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8AE-433A-AED4-4D9020A375D3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'SW08'!$C$10:$I$10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f>'SW08'!$C$11:$I$11</c:f>
              <c:numCache>
                <c:formatCode>General</c:formatCode>
                <c:ptCount val="7"/>
                <c:pt idx="0">
                  <c:v>33</c:v>
                </c:pt>
                <c:pt idx="1">
                  <c:v>5</c:v>
                </c:pt>
                <c:pt idx="2">
                  <c:v>56</c:v>
                </c:pt>
                <c:pt idx="3">
                  <c:v>23</c:v>
                </c:pt>
                <c:pt idx="4">
                  <c:v>3</c:v>
                </c:pt>
                <c:pt idx="5">
                  <c:v>3</c:v>
                </c:pt>
                <c:pt idx="6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8AE-433A-AED4-4D9020A37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598365894639724"/>
          <c:y val="0.1275094380325747"/>
          <c:w val="0.1650449049517346"/>
          <c:h val="0.35975274196620266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Waste Sheets</a:t>
            </a:r>
          </a:p>
        </c:rich>
      </c:tx>
      <c:layout>
        <c:manualLayout>
          <c:xMode val="edge"/>
          <c:yMode val="edge"/>
          <c:x val="0.69488117901923452"/>
          <c:y val="0.808219178082191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923917114932364"/>
          <c:y val="0.26158891076115487"/>
          <c:w val="0.49962711566606555"/>
          <c:h val="0.67918077427821522"/>
        </c:manualLayout>
      </c:layout>
      <c:pieChart>
        <c:varyColors val="1"/>
        <c:ser>
          <c:idx val="0"/>
          <c:order val="0"/>
          <c:tx>
            <c:strRef>
              <c:f>'SW09'!$A$12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204-4D5C-9134-14B150BC408B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204-4D5C-9134-14B150BC408B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204-4D5C-9134-14B150BC408B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204-4D5C-9134-14B150BC408B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204-4D5C-9134-14B150BC408B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204-4D5C-9134-14B150BC408B}"/>
              </c:ext>
            </c:extLst>
          </c:dPt>
          <c:dLbls>
            <c:dLbl>
              <c:idx val="0"/>
              <c:layout>
                <c:manualLayout>
                  <c:x val="6.4607218847625589E-2"/>
                  <c:y val="-3.47833793503084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04-4D5C-9134-14B150BC408B}"/>
                </c:ext>
              </c:extLst>
            </c:dLbl>
            <c:dLbl>
              <c:idx val="1"/>
              <c:layout>
                <c:manualLayout>
                  <c:x val="6.0136951123914414E-2"/>
                  <c:y val="-4.22923228346457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204-4D5C-9134-14B150BC408B}"/>
                </c:ext>
              </c:extLst>
            </c:dLbl>
            <c:dLbl>
              <c:idx val="2"/>
              <c:layout>
                <c:manualLayout>
                  <c:x val="-7.4702886247877784E-2"/>
                  <c:y val="-8.6874409820585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204-4D5C-9134-14B150BC408B}"/>
                </c:ext>
              </c:extLst>
            </c:dLbl>
            <c:dLbl>
              <c:idx val="3"/>
              <c:layout>
                <c:manualLayout>
                  <c:x val="-0.22693450944350693"/>
                  <c:y val="0.1067173623844964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204-4D5C-9134-14B150BC408B}"/>
                </c:ext>
              </c:extLst>
            </c:dLbl>
            <c:dLbl>
              <c:idx val="4"/>
              <c:layout>
                <c:manualLayout>
                  <c:x val="-0.1813217048126938"/>
                  <c:y val="-4.910293747528134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204-4D5C-9134-14B150BC408B}"/>
                </c:ext>
              </c:extLst>
            </c:dLbl>
            <c:dLbl>
              <c:idx val="5"/>
              <c:layout>
                <c:manualLayout>
                  <c:x val="2.7502934804854728E-2"/>
                  <c:y val="-9.23713910761154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204-4D5C-9134-14B150BC408B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'SW09'!$C$10:$H$10</c:f>
              <c:strCache>
                <c:ptCount val="6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</c:strCache>
            </c:strRef>
          </c:cat>
          <c:val>
            <c:numRef>
              <c:f>'SW09'!$C$12:$H$12</c:f>
              <c:numCache>
                <c:formatCode>General</c:formatCode>
                <c:ptCount val="6"/>
                <c:pt idx="0">
                  <c:v>45</c:v>
                </c:pt>
                <c:pt idx="1">
                  <c:v>139</c:v>
                </c:pt>
                <c:pt idx="2">
                  <c:v>291</c:v>
                </c:pt>
                <c:pt idx="3">
                  <c:v>87</c:v>
                </c:pt>
                <c:pt idx="4">
                  <c:v>10</c:v>
                </c:pt>
                <c:pt idx="5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204-4D5C-9134-14B150BC4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051731727943577"/>
          <c:y val="5.9580052493438333E-2"/>
          <c:w val="0.15883134912206856"/>
          <c:h val="0.33592527523278304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5786053681714851E-2"/>
          <c:y val="0.1416621923686073"/>
          <c:w val="0.91837563451776649"/>
          <c:h val="0.76661016949152538"/>
        </c:manualLayout>
      </c:layout>
      <c:pieChart>
        <c:varyColors val="1"/>
        <c:ser>
          <c:idx val="0"/>
          <c:order val="0"/>
          <c:tx>
            <c:strRef>
              <c:f>'SW09'!$A$3</c:f>
              <c:strCache>
                <c:ptCount val="1"/>
                <c:pt idx="0">
                  <c:v>Monday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98E-4000-B744-E1D03D6E983C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98E-4000-B744-E1D03D6E983C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98E-4000-B744-E1D03D6E983C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98E-4000-B744-E1D03D6E983C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598E-4000-B744-E1D03D6E983C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598E-4000-B744-E1D03D6E983C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598E-4000-B744-E1D03D6E983C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'SW09'!$B$2:$I$2</c15:sqref>
                  </c15:fullRef>
                </c:ext>
              </c:extLst>
              <c:f>'SW09'!$C$2:$I$2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'SW09'!$B$3:$I$3</c15:sqref>
                  </c15:fullRef>
                </c:ext>
              </c:extLst>
              <c:f>'SW09'!$C$3:$I$3</c:f>
              <c:numCache>
                <c:formatCode>General</c:formatCode>
                <c:ptCount val="7"/>
                <c:pt idx="0">
                  <c:v>0</c:v>
                </c:pt>
                <c:pt idx="1">
                  <c:v>21</c:v>
                </c:pt>
                <c:pt idx="2">
                  <c:v>50</c:v>
                </c:pt>
                <c:pt idx="3">
                  <c:v>14</c:v>
                </c:pt>
                <c:pt idx="4">
                  <c:v>3</c:v>
                </c:pt>
                <c:pt idx="5">
                  <c:v>5</c:v>
                </c:pt>
                <c:pt idx="6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98E-4000-B744-E1D03D6E983C}"/>
            </c:ext>
          </c:extLst>
        </c:ser>
        <c:ser>
          <c:idx val="1"/>
          <c:order val="1"/>
          <c:tx>
            <c:strRef>
              <c:f>'SW09'!$A$4</c:f>
              <c:strCache>
                <c:ptCount val="1"/>
                <c:pt idx="0">
                  <c:v>Tuesday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598E-4000-B744-E1D03D6E983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598E-4000-B744-E1D03D6E983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598E-4000-B744-E1D03D6E983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598E-4000-B744-E1D03D6E983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598E-4000-B744-E1D03D6E983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598E-4000-B744-E1D03D6E983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598E-4000-B744-E1D03D6E983C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'SW09'!$B$2:$I$2</c15:sqref>
                  </c15:fullRef>
                </c:ext>
              </c:extLst>
              <c:f>'SW09'!$C$2:$I$2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'SW09'!$B$4:$I$4</c15:sqref>
                  </c15:fullRef>
                </c:ext>
              </c:extLst>
              <c:f>'SW09'!$C$4:$I$4</c:f>
              <c:numCache>
                <c:formatCode>General</c:formatCode>
                <c:ptCount val="7"/>
                <c:pt idx="0">
                  <c:v>15</c:v>
                </c:pt>
                <c:pt idx="1">
                  <c:v>15</c:v>
                </c:pt>
                <c:pt idx="2">
                  <c:v>42</c:v>
                </c:pt>
                <c:pt idx="3">
                  <c:v>7</c:v>
                </c:pt>
                <c:pt idx="4">
                  <c:v>0</c:v>
                </c:pt>
                <c:pt idx="5">
                  <c:v>1</c:v>
                </c:pt>
                <c:pt idx="6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598E-4000-B744-E1D03D6E983C}"/>
            </c:ext>
          </c:extLst>
        </c:ser>
        <c:ser>
          <c:idx val="2"/>
          <c:order val="2"/>
          <c:tx>
            <c:strRef>
              <c:f>'SW09'!$A$5</c:f>
              <c:strCache>
                <c:ptCount val="1"/>
                <c:pt idx="0">
                  <c:v>Wednesday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598E-4000-B744-E1D03D6E983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598E-4000-B744-E1D03D6E983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598E-4000-B744-E1D03D6E983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598E-4000-B744-E1D03D6E983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598E-4000-B744-E1D03D6E983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598E-4000-B744-E1D03D6E983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598E-4000-B744-E1D03D6E983C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'SW09'!$B$2:$I$2</c15:sqref>
                  </c15:fullRef>
                </c:ext>
              </c:extLst>
              <c:f>'SW09'!$C$2:$I$2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'SW09'!$B$5:$I$5</c15:sqref>
                  </c15:fullRef>
                </c:ext>
              </c:extLst>
              <c:f>'SW09'!$C$5:$I$5</c:f>
              <c:numCache>
                <c:formatCode>General</c:formatCode>
                <c:ptCount val="7"/>
                <c:pt idx="0">
                  <c:v>11</c:v>
                </c:pt>
                <c:pt idx="1">
                  <c:v>21</c:v>
                </c:pt>
                <c:pt idx="2">
                  <c:v>33</c:v>
                </c:pt>
                <c:pt idx="3">
                  <c:v>15</c:v>
                </c:pt>
                <c:pt idx="4">
                  <c:v>0</c:v>
                </c:pt>
                <c:pt idx="5">
                  <c:v>1</c:v>
                </c:pt>
                <c:pt idx="6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598E-4000-B744-E1D03D6E983C}"/>
            </c:ext>
          </c:extLst>
        </c:ser>
        <c:ser>
          <c:idx val="3"/>
          <c:order val="3"/>
          <c:tx>
            <c:strRef>
              <c:f>'SW09'!$A$6</c:f>
              <c:strCache>
                <c:ptCount val="1"/>
                <c:pt idx="0">
                  <c:v>Thursday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E-598E-4000-B744-E1D03D6E983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0-598E-4000-B744-E1D03D6E983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2-598E-4000-B744-E1D03D6E983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598E-4000-B744-E1D03D6E983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6-598E-4000-B744-E1D03D6E983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8-598E-4000-B744-E1D03D6E983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A-598E-4000-B744-E1D03D6E983C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'SW09'!$B$2:$I$2</c15:sqref>
                  </c15:fullRef>
                </c:ext>
              </c:extLst>
              <c:f>'SW09'!$C$2:$I$2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'SW09'!$B$6:$I$6</c15:sqref>
                  </c15:fullRef>
                </c:ext>
              </c:extLst>
              <c:f>'SW09'!$C$6:$I$6</c:f>
              <c:numCache>
                <c:formatCode>General</c:formatCode>
                <c:ptCount val="7"/>
                <c:pt idx="0">
                  <c:v>6</c:v>
                </c:pt>
                <c:pt idx="1">
                  <c:v>30</c:v>
                </c:pt>
                <c:pt idx="2">
                  <c:v>44</c:v>
                </c:pt>
                <c:pt idx="3">
                  <c:v>12</c:v>
                </c:pt>
                <c:pt idx="4">
                  <c:v>0</c:v>
                </c:pt>
                <c:pt idx="5">
                  <c:v>0</c:v>
                </c:pt>
                <c:pt idx="6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598E-4000-B744-E1D03D6E983C}"/>
            </c:ext>
          </c:extLst>
        </c:ser>
        <c:ser>
          <c:idx val="4"/>
          <c:order val="4"/>
          <c:tx>
            <c:strRef>
              <c:f>'SW09'!$A$7</c:f>
              <c:strCache>
                <c:ptCount val="1"/>
                <c:pt idx="0">
                  <c:v>Friday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D-598E-4000-B744-E1D03D6E983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F-598E-4000-B744-E1D03D6E983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1-598E-4000-B744-E1D03D6E983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3-598E-4000-B744-E1D03D6E983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5-598E-4000-B744-E1D03D6E983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7-598E-4000-B744-E1D03D6E983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9-598E-4000-B744-E1D03D6E983C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'SW09'!$B$2:$I$2</c15:sqref>
                  </c15:fullRef>
                </c:ext>
              </c:extLst>
              <c:f>'SW09'!$C$2:$I$2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'SW09'!$B$7:$I$7</c15:sqref>
                  </c15:fullRef>
                </c:ext>
              </c:extLst>
              <c:f>'SW09'!$C$7:$I$7</c:f>
              <c:numCache>
                <c:formatCode>General</c:formatCode>
                <c:ptCount val="7"/>
                <c:pt idx="0">
                  <c:v>0</c:v>
                </c:pt>
                <c:pt idx="1">
                  <c:v>15</c:v>
                </c:pt>
                <c:pt idx="2">
                  <c:v>47</c:v>
                </c:pt>
                <c:pt idx="3">
                  <c:v>14</c:v>
                </c:pt>
                <c:pt idx="4">
                  <c:v>0</c:v>
                </c:pt>
                <c:pt idx="5">
                  <c:v>1</c:v>
                </c:pt>
                <c:pt idx="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A-598E-4000-B744-E1D03D6E983C}"/>
            </c:ext>
          </c:extLst>
        </c:ser>
        <c:ser>
          <c:idx val="5"/>
          <c:order val="5"/>
          <c:tx>
            <c:strRef>
              <c:f>'SW09'!$A$8</c:f>
              <c:strCache>
                <c:ptCount val="1"/>
                <c:pt idx="0">
                  <c:v>Saturday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C-598E-4000-B744-E1D03D6E983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E-598E-4000-B744-E1D03D6E983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0-598E-4000-B744-E1D03D6E983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2-598E-4000-B744-E1D03D6E983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4-598E-4000-B744-E1D03D6E983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6-598E-4000-B744-E1D03D6E983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8-598E-4000-B744-E1D03D6E983C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'SW09'!$B$2:$I$2</c15:sqref>
                  </c15:fullRef>
                </c:ext>
              </c:extLst>
              <c:f>'SW09'!$C$2:$I$2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'SW09'!$B$8:$I$8</c15:sqref>
                  </c15:fullRef>
                </c:ext>
              </c:extLst>
              <c:f>'SW09'!$C$8:$I$8</c:f>
              <c:numCache>
                <c:formatCode>General</c:formatCode>
                <c:ptCount val="7"/>
                <c:pt idx="0">
                  <c:v>7</c:v>
                </c:pt>
                <c:pt idx="1">
                  <c:v>28</c:v>
                </c:pt>
                <c:pt idx="2">
                  <c:v>43</c:v>
                </c:pt>
                <c:pt idx="3">
                  <c:v>15</c:v>
                </c:pt>
                <c:pt idx="4">
                  <c:v>3</c:v>
                </c:pt>
                <c:pt idx="5">
                  <c:v>3</c:v>
                </c:pt>
                <c:pt idx="6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9-598E-4000-B744-E1D03D6E983C}"/>
            </c:ext>
          </c:extLst>
        </c:ser>
        <c:ser>
          <c:idx val="6"/>
          <c:order val="6"/>
          <c:tx>
            <c:strRef>
              <c:f>'SW09'!$A$9</c:f>
              <c:strCache>
                <c:ptCount val="1"/>
                <c:pt idx="0">
                  <c:v>Sunday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B-598E-4000-B744-E1D03D6E983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D-598E-4000-B744-E1D03D6E983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F-598E-4000-B744-E1D03D6E983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1-598E-4000-B744-E1D03D6E983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3-598E-4000-B744-E1D03D6E983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5-598E-4000-B744-E1D03D6E983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7-598E-4000-B744-E1D03D6E983C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'SW09'!$B$2:$I$2</c15:sqref>
                  </c15:fullRef>
                </c:ext>
              </c:extLst>
              <c:f>'SW09'!$C$2:$I$2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'SW09'!$B$9:$I$9</c15:sqref>
                  </c15:fullRef>
                </c:ext>
              </c:extLst>
              <c:f>'SW09'!$C$9:$I$9</c:f>
              <c:numCache>
                <c:formatCode>General</c:formatCode>
                <c:ptCount val="7"/>
                <c:pt idx="0">
                  <c:v>6</c:v>
                </c:pt>
                <c:pt idx="1">
                  <c:v>9</c:v>
                </c:pt>
                <c:pt idx="2">
                  <c:v>32</c:v>
                </c:pt>
                <c:pt idx="3">
                  <c:v>10</c:v>
                </c:pt>
                <c:pt idx="4">
                  <c:v>4</c:v>
                </c:pt>
                <c:pt idx="5">
                  <c:v>3</c:v>
                </c:pt>
                <c:pt idx="6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8-598E-4000-B744-E1D03D6E9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832925175377826E-2"/>
          <c:y val="0.88822896424680153"/>
          <c:w val="0.92561199301415709"/>
          <c:h val="7.7534231188291197E-2"/>
        </c:manualLayout>
      </c:layout>
      <c:overlay val="0"/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lang="en-US"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TUE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1"/>
          <c:order val="1"/>
          <c:tx>
            <c:strRef>
              <c:f>'SW09'!$A$4</c:f>
              <c:strCache>
                <c:ptCount val="1"/>
                <c:pt idx="0">
                  <c:v>Tuesday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122-4326-B65F-6A972D78B8BF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122-4326-B65F-6A972D78B8BF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122-4326-B65F-6A972D78B8BF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122-4326-B65F-6A972D78B8BF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122-4326-B65F-6A972D78B8BF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122-4326-B65F-6A972D78B8BF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122-4326-B65F-6A972D78B8BF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'SW09'!$B$2:$I$2</c15:sqref>
                  </c15:fullRef>
                </c:ext>
              </c:extLst>
              <c:f>'SW09'!$C$2:$I$2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'SW09'!$B$4:$I$4</c15:sqref>
                  </c15:fullRef>
                </c:ext>
              </c:extLst>
              <c:f>'SW09'!$C$4:$I$4</c:f>
              <c:numCache>
                <c:formatCode>General</c:formatCode>
                <c:ptCount val="7"/>
                <c:pt idx="0">
                  <c:v>15</c:v>
                </c:pt>
                <c:pt idx="1">
                  <c:v>15</c:v>
                </c:pt>
                <c:pt idx="2">
                  <c:v>42</c:v>
                </c:pt>
                <c:pt idx="3">
                  <c:v>7</c:v>
                </c:pt>
                <c:pt idx="4">
                  <c:v>0</c:v>
                </c:pt>
                <c:pt idx="5">
                  <c:v>1</c:v>
                </c:pt>
                <c:pt idx="6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122-4326-B65F-6A972D78B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'SW09'!$A$3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4122-4326-B65F-6A972D78B8BF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4122-4326-B65F-6A972D78B8B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4122-4326-B65F-6A972D78B8BF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4122-4326-B65F-6A972D78B8BF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4122-4326-B65F-6A972D78B8BF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4122-4326-B65F-6A972D78B8BF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4122-4326-B65F-6A972D78B8BF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'SW09'!$B$3:$I$3</c15:sqref>
                        </c15:fullRef>
                        <c15:formulaRef>
                          <c15:sqref>'SW09'!$C$3:$I$3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21</c:v>
                      </c:pt>
                      <c:pt idx="2">
                        <c:v>50</c:v>
                      </c:pt>
                      <c:pt idx="3">
                        <c:v>14</c:v>
                      </c:pt>
                      <c:pt idx="4">
                        <c:v>3</c:v>
                      </c:pt>
                      <c:pt idx="5">
                        <c:v>5</c:v>
                      </c:pt>
                      <c:pt idx="6">
                        <c:v>85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4122-4326-B65F-6A972D78B8BF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'SW09'!$A$5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4122-4326-B65F-6A972D78B8B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4122-4326-B65F-6A972D78B8B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4122-4326-B65F-6A972D78B8B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4122-4326-B65F-6A972D78B8B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4122-4326-B65F-6A972D78B8B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4122-4326-B65F-6A972D78B8B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4122-4326-B65F-6A972D78B8B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'SW09'!$B$5:$I$5</c15:sqref>
                        </c15:fullRef>
                        <c15:formulaRef>
                          <c15:sqref>'SW09'!$C$5:$I$5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11</c:v>
                      </c:pt>
                      <c:pt idx="1">
                        <c:v>21</c:v>
                      </c:pt>
                      <c:pt idx="2">
                        <c:v>33</c:v>
                      </c:pt>
                      <c:pt idx="3">
                        <c:v>15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68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4122-4326-B65F-6A972D78B8BF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'SW09'!$A$6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4122-4326-B65F-6A972D78B8B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4122-4326-B65F-6A972D78B8B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4122-4326-B65F-6A972D78B8B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4122-4326-B65F-6A972D78B8B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4122-4326-B65F-6A972D78B8B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4122-4326-B65F-6A972D78B8B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4122-4326-B65F-6A972D78B8B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'SW09'!$B$6:$I$6</c15:sqref>
                        </c15:fullRef>
                        <c15:formulaRef>
                          <c15:sqref>'SW09'!$C$6:$I$6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</c:v>
                      </c:pt>
                      <c:pt idx="1">
                        <c:v>30</c:v>
                      </c:pt>
                      <c:pt idx="2">
                        <c:v>44</c:v>
                      </c:pt>
                      <c:pt idx="3">
                        <c:v>12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88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4122-4326-B65F-6A972D78B8BF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'SW09'!$A$7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4122-4326-B65F-6A972D78B8B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4122-4326-B65F-6A972D78B8B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4122-4326-B65F-6A972D78B8B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4122-4326-B65F-6A972D78B8B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4122-4326-B65F-6A972D78B8B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4122-4326-B65F-6A972D78B8B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4122-4326-B65F-6A972D78B8B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'SW09'!$B$7:$I$7</c15:sqref>
                        </c15:fullRef>
                        <c15:formulaRef>
                          <c15:sqref>'SW09'!$C$7:$I$7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15</c:v>
                      </c:pt>
                      <c:pt idx="2">
                        <c:v>47</c:v>
                      </c:pt>
                      <c:pt idx="3">
                        <c:v>14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100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4122-4326-B65F-6A972D78B8BF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'SW09'!$A$8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4122-4326-B65F-6A972D78B8B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4122-4326-B65F-6A972D78B8B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4122-4326-B65F-6A972D78B8B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4122-4326-B65F-6A972D78B8B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4122-4326-B65F-6A972D78B8B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4122-4326-B65F-6A972D78B8B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4122-4326-B65F-6A972D78B8B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'SW09'!$B$8:$I$8</c15:sqref>
                        </c15:fullRef>
                        <c15:formulaRef>
                          <c15:sqref>'SW09'!$C$8:$I$8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7</c:v>
                      </c:pt>
                      <c:pt idx="1">
                        <c:v>28</c:v>
                      </c:pt>
                      <c:pt idx="2">
                        <c:v>43</c:v>
                      </c:pt>
                      <c:pt idx="3">
                        <c:v>15</c:v>
                      </c:pt>
                      <c:pt idx="4">
                        <c:v>3</c:v>
                      </c:pt>
                      <c:pt idx="5">
                        <c:v>3</c:v>
                      </c:pt>
                      <c:pt idx="6">
                        <c:v>118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4122-4326-B65F-6A972D78B8BF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'SW09'!$A$9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4122-4326-B65F-6A972D78B8B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4122-4326-B65F-6A972D78B8B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4122-4326-B65F-6A972D78B8B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4122-4326-B65F-6A972D78B8B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4122-4326-B65F-6A972D78B8B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4122-4326-B65F-6A972D78B8B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4122-4326-B65F-6A972D78B8B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'SW09'!$B$9:$I$9</c15:sqref>
                        </c15:fullRef>
                        <c15:formulaRef>
                          <c15:sqref>'SW09'!$C$9:$I$9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</c:v>
                      </c:pt>
                      <c:pt idx="1">
                        <c:v>9</c:v>
                      </c:pt>
                      <c:pt idx="2">
                        <c:v>32</c:v>
                      </c:pt>
                      <c:pt idx="3">
                        <c:v>10</c:v>
                      </c:pt>
                      <c:pt idx="4">
                        <c:v>4</c:v>
                      </c:pt>
                      <c:pt idx="5">
                        <c:v>3</c:v>
                      </c:pt>
                      <c:pt idx="6">
                        <c:v>51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4122-4326-B65F-6A972D78B8BF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579908280695685E-2"/>
          <c:y val="0.89393509834095275"/>
          <c:w val="0.96351417611260126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WED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2"/>
          <c:order val="2"/>
          <c:tx>
            <c:strRef>
              <c:f>'SW09'!$A$5</c:f>
              <c:strCache>
                <c:ptCount val="1"/>
                <c:pt idx="0">
                  <c:v>Wednesday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7DC-455A-A351-73FB93E6D395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7DC-455A-A351-73FB93E6D395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7DC-455A-A351-73FB93E6D395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7DC-455A-A351-73FB93E6D395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7DC-455A-A351-73FB93E6D395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7DC-455A-A351-73FB93E6D395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7DC-455A-A351-73FB93E6D395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'SW09'!$B$2:$I$2</c15:sqref>
                  </c15:fullRef>
                </c:ext>
              </c:extLst>
              <c:f>'SW09'!$C$2:$I$2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'SW09'!$B$5:$I$5</c15:sqref>
                  </c15:fullRef>
                </c:ext>
              </c:extLst>
              <c:f>'SW09'!$C$5:$I$5</c:f>
              <c:numCache>
                <c:formatCode>General</c:formatCode>
                <c:ptCount val="7"/>
                <c:pt idx="0">
                  <c:v>11</c:v>
                </c:pt>
                <c:pt idx="1">
                  <c:v>21</c:v>
                </c:pt>
                <c:pt idx="2">
                  <c:v>33</c:v>
                </c:pt>
                <c:pt idx="3">
                  <c:v>15</c:v>
                </c:pt>
                <c:pt idx="4">
                  <c:v>0</c:v>
                </c:pt>
                <c:pt idx="5">
                  <c:v>1</c:v>
                </c:pt>
                <c:pt idx="6">
                  <c:v>68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17DC-455A-A351-73FB93E6D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'SW09'!$A$3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17DC-455A-A351-73FB93E6D395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17DC-455A-A351-73FB93E6D39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17DC-455A-A351-73FB93E6D395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17DC-455A-A351-73FB93E6D395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17DC-455A-A351-73FB93E6D395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17DC-455A-A351-73FB93E6D395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17DC-455A-A351-73FB93E6D395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'SW09'!$B$3:$I$3</c15:sqref>
                        </c15:fullRef>
                        <c15:formulaRef>
                          <c15:sqref>'SW09'!$C$3:$I$3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21</c:v>
                      </c:pt>
                      <c:pt idx="2">
                        <c:v>50</c:v>
                      </c:pt>
                      <c:pt idx="3">
                        <c:v>14</c:v>
                      </c:pt>
                      <c:pt idx="4">
                        <c:v>3</c:v>
                      </c:pt>
                      <c:pt idx="5">
                        <c:v>5</c:v>
                      </c:pt>
                      <c:pt idx="6">
                        <c:v>85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17DC-455A-A351-73FB93E6D395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'SW09'!$A$4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17DC-455A-A351-73FB93E6D395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17DC-455A-A351-73FB93E6D39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17DC-455A-A351-73FB93E6D395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17DC-455A-A351-73FB93E6D395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17DC-455A-A351-73FB93E6D395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17DC-455A-A351-73FB93E6D395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17DC-455A-A351-73FB93E6D395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'SW09'!$B$4:$I$4</c15:sqref>
                        </c15:fullRef>
                        <c15:formulaRef>
                          <c15:sqref>'SW09'!$C$4:$I$4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15</c:v>
                      </c:pt>
                      <c:pt idx="1">
                        <c:v>15</c:v>
                      </c:pt>
                      <c:pt idx="2">
                        <c:v>42</c:v>
                      </c:pt>
                      <c:pt idx="3">
                        <c:v>7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62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17DC-455A-A351-73FB93E6D395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'SW09'!$A$6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17DC-455A-A351-73FB93E6D39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17DC-455A-A351-73FB93E6D39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17DC-455A-A351-73FB93E6D395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17DC-455A-A351-73FB93E6D395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17DC-455A-A351-73FB93E6D395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17DC-455A-A351-73FB93E6D395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17DC-455A-A351-73FB93E6D395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'SW09'!$B$6:$I$6</c15:sqref>
                        </c15:fullRef>
                        <c15:formulaRef>
                          <c15:sqref>'SW09'!$C$6:$I$6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</c:v>
                      </c:pt>
                      <c:pt idx="1">
                        <c:v>30</c:v>
                      </c:pt>
                      <c:pt idx="2">
                        <c:v>44</c:v>
                      </c:pt>
                      <c:pt idx="3">
                        <c:v>12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88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17DC-455A-A351-73FB93E6D395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'SW09'!$A$7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17DC-455A-A351-73FB93E6D39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17DC-455A-A351-73FB93E6D39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17DC-455A-A351-73FB93E6D395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17DC-455A-A351-73FB93E6D395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17DC-455A-A351-73FB93E6D395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17DC-455A-A351-73FB93E6D395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17DC-455A-A351-73FB93E6D395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'SW09'!$B$7:$I$7</c15:sqref>
                        </c15:fullRef>
                        <c15:formulaRef>
                          <c15:sqref>'SW09'!$C$7:$I$7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15</c:v>
                      </c:pt>
                      <c:pt idx="2">
                        <c:v>47</c:v>
                      </c:pt>
                      <c:pt idx="3">
                        <c:v>14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100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17DC-455A-A351-73FB93E6D395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'SW09'!$A$8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17DC-455A-A351-73FB93E6D39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17DC-455A-A351-73FB93E6D39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17DC-455A-A351-73FB93E6D395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17DC-455A-A351-73FB93E6D395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17DC-455A-A351-73FB93E6D395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17DC-455A-A351-73FB93E6D395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17DC-455A-A351-73FB93E6D395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'SW09'!$B$8:$I$8</c15:sqref>
                        </c15:fullRef>
                        <c15:formulaRef>
                          <c15:sqref>'SW09'!$C$8:$I$8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7</c:v>
                      </c:pt>
                      <c:pt idx="1">
                        <c:v>28</c:v>
                      </c:pt>
                      <c:pt idx="2">
                        <c:v>43</c:v>
                      </c:pt>
                      <c:pt idx="3">
                        <c:v>15</c:v>
                      </c:pt>
                      <c:pt idx="4">
                        <c:v>3</c:v>
                      </c:pt>
                      <c:pt idx="5">
                        <c:v>3</c:v>
                      </c:pt>
                      <c:pt idx="6">
                        <c:v>118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17DC-455A-A351-73FB93E6D395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'SW09'!$A$9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17DC-455A-A351-73FB93E6D39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17DC-455A-A351-73FB93E6D39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17DC-455A-A351-73FB93E6D395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17DC-455A-A351-73FB93E6D395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17DC-455A-A351-73FB93E6D395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17DC-455A-A351-73FB93E6D395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17DC-455A-A351-73FB93E6D395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'SW09'!$B$9:$I$9</c15:sqref>
                        </c15:fullRef>
                        <c15:formulaRef>
                          <c15:sqref>'SW09'!$C$9:$I$9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</c:v>
                      </c:pt>
                      <c:pt idx="1">
                        <c:v>9</c:v>
                      </c:pt>
                      <c:pt idx="2">
                        <c:v>32</c:v>
                      </c:pt>
                      <c:pt idx="3">
                        <c:v>10</c:v>
                      </c:pt>
                      <c:pt idx="4">
                        <c:v>4</c:v>
                      </c:pt>
                      <c:pt idx="5">
                        <c:v>3</c:v>
                      </c:pt>
                      <c:pt idx="6">
                        <c:v>51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17DC-455A-A351-73FB93E6D395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539009546883594E-3"/>
          <c:y val="0.89393509834095275"/>
          <c:w val="0.97084018343860845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THU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5794713963179707"/>
          <c:w val="0.91837563451776649"/>
          <c:h val="0.76661016949152538"/>
        </c:manualLayout>
      </c:layout>
      <c:pieChart>
        <c:varyColors val="1"/>
        <c:ser>
          <c:idx val="3"/>
          <c:order val="3"/>
          <c:tx>
            <c:strRef>
              <c:f>'SW09'!$A$6</c:f>
              <c:strCache>
                <c:ptCount val="1"/>
                <c:pt idx="0">
                  <c:v>Thursday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D22-42C9-9664-6C939E87CA95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D22-42C9-9664-6C939E87CA95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D22-42C9-9664-6C939E87CA95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D22-42C9-9664-6C939E87CA95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D22-42C9-9664-6C939E87CA95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D22-42C9-9664-6C939E87CA95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D22-42C9-9664-6C939E87CA95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'SW09'!$B$2:$I$2</c15:sqref>
                  </c15:fullRef>
                </c:ext>
              </c:extLst>
              <c:f>'SW09'!$C$2:$I$2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'SW09'!$B$6:$I$6</c15:sqref>
                  </c15:fullRef>
                </c:ext>
              </c:extLst>
              <c:f>'SW09'!$C$6:$I$6</c:f>
              <c:numCache>
                <c:formatCode>General</c:formatCode>
                <c:ptCount val="7"/>
                <c:pt idx="0">
                  <c:v>6</c:v>
                </c:pt>
                <c:pt idx="1">
                  <c:v>30</c:v>
                </c:pt>
                <c:pt idx="2">
                  <c:v>44</c:v>
                </c:pt>
                <c:pt idx="3">
                  <c:v>12</c:v>
                </c:pt>
                <c:pt idx="4">
                  <c:v>0</c:v>
                </c:pt>
                <c:pt idx="5">
                  <c:v>0</c:v>
                </c:pt>
                <c:pt idx="6">
                  <c:v>88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DD22-42C9-9664-6C939E87C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'SW09'!$A$3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DD22-42C9-9664-6C939E87CA95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DD22-42C9-9664-6C939E87CA9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DD22-42C9-9664-6C939E87CA95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DD22-42C9-9664-6C939E87CA95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DD22-42C9-9664-6C939E87CA95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DD22-42C9-9664-6C939E87CA95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DD22-42C9-9664-6C939E87CA95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'SW09'!$B$3:$I$3</c15:sqref>
                        </c15:fullRef>
                        <c15:formulaRef>
                          <c15:sqref>'SW09'!$C$3:$I$3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21</c:v>
                      </c:pt>
                      <c:pt idx="2">
                        <c:v>50</c:v>
                      </c:pt>
                      <c:pt idx="3">
                        <c:v>14</c:v>
                      </c:pt>
                      <c:pt idx="4">
                        <c:v>3</c:v>
                      </c:pt>
                      <c:pt idx="5">
                        <c:v>5</c:v>
                      </c:pt>
                      <c:pt idx="6">
                        <c:v>85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DD22-42C9-9664-6C939E87CA95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'SW09'!$A$4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DD22-42C9-9664-6C939E87CA95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DD22-42C9-9664-6C939E87CA9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DD22-42C9-9664-6C939E87CA95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DD22-42C9-9664-6C939E87CA95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DD22-42C9-9664-6C939E87CA95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DD22-42C9-9664-6C939E87CA95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DD22-42C9-9664-6C939E87CA95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'SW09'!$B$4:$I$4</c15:sqref>
                        </c15:fullRef>
                        <c15:formulaRef>
                          <c15:sqref>'SW09'!$C$4:$I$4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15</c:v>
                      </c:pt>
                      <c:pt idx="1">
                        <c:v>15</c:v>
                      </c:pt>
                      <c:pt idx="2">
                        <c:v>42</c:v>
                      </c:pt>
                      <c:pt idx="3">
                        <c:v>7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62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DD22-42C9-9664-6C939E87CA95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'SW09'!$A$5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DD22-42C9-9664-6C939E87CA9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DD22-42C9-9664-6C939E87CA9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DD22-42C9-9664-6C939E87CA95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DD22-42C9-9664-6C939E87CA95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DD22-42C9-9664-6C939E87CA95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DD22-42C9-9664-6C939E87CA95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DD22-42C9-9664-6C939E87CA95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'SW09'!$B$5:$I$5</c15:sqref>
                        </c15:fullRef>
                        <c15:formulaRef>
                          <c15:sqref>'SW09'!$C$5:$I$5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11</c:v>
                      </c:pt>
                      <c:pt idx="1">
                        <c:v>21</c:v>
                      </c:pt>
                      <c:pt idx="2">
                        <c:v>33</c:v>
                      </c:pt>
                      <c:pt idx="3">
                        <c:v>15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68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DD22-42C9-9664-6C939E87CA95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'SW09'!$A$7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DD22-42C9-9664-6C939E87CA9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DD22-42C9-9664-6C939E87CA9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DD22-42C9-9664-6C939E87CA95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DD22-42C9-9664-6C939E87CA95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DD22-42C9-9664-6C939E87CA95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DD22-42C9-9664-6C939E87CA95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DD22-42C9-9664-6C939E87CA95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'SW09'!$B$7:$I$7</c15:sqref>
                        </c15:fullRef>
                        <c15:formulaRef>
                          <c15:sqref>'SW09'!$C$7:$I$7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15</c:v>
                      </c:pt>
                      <c:pt idx="2">
                        <c:v>47</c:v>
                      </c:pt>
                      <c:pt idx="3">
                        <c:v>14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100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DD22-42C9-9664-6C939E87CA95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'SW09'!$A$8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DD22-42C9-9664-6C939E87CA9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DD22-42C9-9664-6C939E87CA9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DD22-42C9-9664-6C939E87CA95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DD22-42C9-9664-6C939E87CA95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DD22-42C9-9664-6C939E87CA95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DD22-42C9-9664-6C939E87CA95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DD22-42C9-9664-6C939E87CA95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'SW09'!$B$8:$I$8</c15:sqref>
                        </c15:fullRef>
                        <c15:formulaRef>
                          <c15:sqref>'SW09'!$C$8:$I$8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7</c:v>
                      </c:pt>
                      <c:pt idx="1">
                        <c:v>28</c:v>
                      </c:pt>
                      <c:pt idx="2">
                        <c:v>43</c:v>
                      </c:pt>
                      <c:pt idx="3">
                        <c:v>15</c:v>
                      </c:pt>
                      <c:pt idx="4">
                        <c:v>3</c:v>
                      </c:pt>
                      <c:pt idx="5">
                        <c:v>3</c:v>
                      </c:pt>
                      <c:pt idx="6">
                        <c:v>118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DD22-42C9-9664-6C939E87CA95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'SW09'!$A$9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DD22-42C9-9664-6C939E87CA9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DD22-42C9-9664-6C939E87CA9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DD22-42C9-9664-6C939E87CA95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DD22-42C9-9664-6C939E87CA95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DD22-42C9-9664-6C939E87CA95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DD22-42C9-9664-6C939E87CA95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DD22-42C9-9664-6C939E87CA95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'SW09'!$B$9:$I$9</c15:sqref>
                        </c15:fullRef>
                        <c15:formulaRef>
                          <c15:sqref>'SW09'!$C$9:$I$9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</c:v>
                      </c:pt>
                      <c:pt idx="1">
                        <c:v>9</c:v>
                      </c:pt>
                      <c:pt idx="2">
                        <c:v>32</c:v>
                      </c:pt>
                      <c:pt idx="3">
                        <c:v>10</c:v>
                      </c:pt>
                      <c:pt idx="4">
                        <c:v>4</c:v>
                      </c:pt>
                      <c:pt idx="5">
                        <c:v>3</c:v>
                      </c:pt>
                      <c:pt idx="6">
                        <c:v>51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DD22-42C9-9664-6C939E87CA95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8822896424680153"/>
          <c:w val="0.85937612460234059"/>
          <c:h val="7.7534231188291197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375668067398312E-2"/>
          <c:y val="5.0925925925925923E-2"/>
          <c:w val="0.96822536820203176"/>
          <c:h val="0.8279201642514485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FEB!$L$2</c:f>
              <c:strCache>
                <c:ptCount val="1"/>
                <c:pt idx="0">
                  <c:v>Bypass</c:v>
                </c:pt>
              </c:strCache>
            </c:strRef>
          </c:tx>
          <c:spPr>
            <a:solidFill>
              <a:srgbClr val="FF00FF"/>
            </a:solidFill>
            <a:ln>
              <a:noFill/>
            </a:ln>
            <a:effectLst/>
          </c:spPr>
          <c:invertIfNegative val="0"/>
          <c:cat>
            <c:strRef>
              <c:f>FEB!$A$3:$A$11</c:f>
              <c:strCache>
                <c:ptCount val="9"/>
                <c:pt idx="0">
                  <c:v>WEEK 04 (2/05 - 2/11)</c:v>
                </c:pt>
                <c:pt idx="1">
                  <c:v>WEEK 05 (2/12 - 2/18)</c:v>
                </c:pt>
                <c:pt idx="2">
                  <c:v>WEEK 06 (2/19 - 2/25)</c:v>
                </c:pt>
                <c:pt idx="3">
                  <c:v>WEEK 07 (2/26 - 3/03)</c:v>
                </c:pt>
                <c:pt idx="4">
                  <c:v>WEEK 08 (3/04 - 3/10)</c:v>
                </c:pt>
                <c:pt idx="5">
                  <c:v>WEEK 09 (3/11 - 3/17)</c:v>
                </c:pt>
                <c:pt idx="6">
                  <c:v>WEEK 10 (3/18 - 3/23)</c:v>
                </c:pt>
                <c:pt idx="7">
                  <c:v>WEEK 11 (3/25 - 3/31)</c:v>
                </c:pt>
                <c:pt idx="8">
                  <c:v>WEEK 12 (4/01 - 4/07)</c:v>
                </c:pt>
              </c:strCache>
            </c:strRef>
          </c:cat>
          <c:val>
            <c:numRef>
              <c:f>FEB!$L$3:$L$11</c:f>
              <c:numCache>
                <c:formatCode>0%</c:formatCode>
                <c:ptCount val="9"/>
                <c:pt idx="0">
                  <c:v>0.12757201646090535</c:v>
                </c:pt>
                <c:pt idx="1">
                  <c:v>0.1134020618556701</c:v>
                </c:pt>
                <c:pt idx="2">
                  <c:v>5.8275058275058272E-2</c:v>
                </c:pt>
                <c:pt idx="3">
                  <c:v>0</c:v>
                </c:pt>
                <c:pt idx="4">
                  <c:v>0.14347826086956522</c:v>
                </c:pt>
                <c:pt idx="5">
                  <c:v>4.0687160940325498E-2</c:v>
                </c:pt>
                <c:pt idx="6">
                  <c:v>0</c:v>
                </c:pt>
                <c:pt idx="7">
                  <c:v>7.7170418006430874E-2</c:v>
                </c:pt>
                <c:pt idx="8">
                  <c:v>4.2603550295857988E-2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8E-482A-9D88-4E476EE4BE92}"/>
            </c:ext>
          </c:extLst>
        </c:ser>
        <c:ser>
          <c:idx val="2"/>
          <c:order val="1"/>
          <c:tx>
            <c:strRef>
              <c:f>FEB!$M$2</c:f>
              <c:strCache>
                <c:ptCount val="1"/>
                <c:pt idx="0">
                  <c:v>No Show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FEB!$A$3:$A$11</c:f>
              <c:strCache>
                <c:ptCount val="9"/>
                <c:pt idx="0">
                  <c:v>WEEK 04 (2/05 - 2/11)</c:v>
                </c:pt>
                <c:pt idx="1">
                  <c:v>WEEK 05 (2/12 - 2/18)</c:v>
                </c:pt>
                <c:pt idx="2">
                  <c:v>WEEK 06 (2/19 - 2/25)</c:v>
                </c:pt>
                <c:pt idx="3">
                  <c:v>WEEK 07 (2/26 - 3/03)</c:v>
                </c:pt>
                <c:pt idx="4">
                  <c:v>WEEK 08 (3/04 - 3/10)</c:v>
                </c:pt>
                <c:pt idx="5">
                  <c:v>WEEK 09 (3/11 - 3/17)</c:v>
                </c:pt>
                <c:pt idx="6">
                  <c:v>WEEK 10 (3/18 - 3/23)</c:v>
                </c:pt>
                <c:pt idx="7">
                  <c:v>WEEK 11 (3/25 - 3/31)</c:v>
                </c:pt>
                <c:pt idx="8">
                  <c:v>WEEK 12 (4/01 - 4/07)</c:v>
                </c:pt>
              </c:strCache>
            </c:strRef>
          </c:cat>
          <c:val>
            <c:numRef>
              <c:f>FEB!$M$3:$M$11</c:f>
              <c:numCache>
                <c:formatCode>0%</c:formatCode>
                <c:ptCount val="9"/>
                <c:pt idx="0">
                  <c:v>4.5267489711934158E-2</c:v>
                </c:pt>
                <c:pt idx="1">
                  <c:v>7.511045655375552E-2</c:v>
                </c:pt>
                <c:pt idx="2">
                  <c:v>8.3916083916083919E-2</c:v>
                </c:pt>
                <c:pt idx="3">
                  <c:v>5.4054054054054057E-2</c:v>
                </c:pt>
                <c:pt idx="4">
                  <c:v>2.1739130434782608E-2</c:v>
                </c:pt>
                <c:pt idx="5">
                  <c:v>0.12567811934900541</c:v>
                </c:pt>
                <c:pt idx="6">
                  <c:v>0.12280701754385964</c:v>
                </c:pt>
                <c:pt idx="7">
                  <c:v>0.11468381564844587</c:v>
                </c:pt>
                <c:pt idx="8">
                  <c:v>0.1242603550295858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8E-482A-9D88-4E476EE4BE92}"/>
            </c:ext>
          </c:extLst>
        </c:ser>
        <c:ser>
          <c:idx val="3"/>
          <c:order val="2"/>
          <c:tx>
            <c:strRef>
              <c:f>FEB!$N$2</c:f>
              <c:strCache>
                <c:ptCount val="1"/>
                <c:pt idx="0">
                  <c:v>Declined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FEB!$A$3:$A$11</c:f>
              <c:strCache>
                <c:ptCount val="9"/>
                <c:pt idx="0">
                  <c:v>WEEK 04 (2/05 - 2/11)</c:v>
                </c:pt>
                <c:pt idx="1">
                  <c:v>WEEK 05 (2/12 - 2/18)</c:v>
                </c:pt>
                <c:pt idx="2">
                  <c:v>WEEK 06 (2/19 - 2/25)</c:v>
                </c:pt>
                <c:pt idx="3">
                  <c:v>WEEK 07 (2/26 - 3/03)</c:v>
                </c:pt>
                <c:pt idx="4">
                  <c:v>WEEK 08 (3/04 - 3/10)</c:v>
                </c:pt>
                <c:pt idx="5">
                  <c:v>WEEK 09 (3/11 - 3/17)</c:v>
                </c:pt>
                <c:pt idx="6">
                  <c:v>WEEK 10 (3/18 - 3/23)</c:v>
                </c:pt>
                <c:pt idx="7">
                  <c:v>WEEK 11 (3/25 - 3/31)</c:v>
                </c:pt>
                <c:pt idx="8">
                  <c:v>WEEK 12 (4/01 - 4/07)</c:v>
                </c:pt>
              </c:strCache>
            </c:strRef>
          </c:cat>
          <c:val>
            <c:numRef>
              <c:f>FEB!$N$3:$N$11</c:f>
              <c:numCache>
                <c:formatCode>0%</c:formatCode>
                <c:ptCount val="9"/>
                <c:pt idx="0">
                  <c:v>0.26954732510288065</c:v>
                </c:pt>
                <c:pt idx="1">
                  <c:v>0.24447717231222385</c:v>
                </c:pt>
                <c:pt idx="2">
                  <c:v>0.33566433566433568</c:v>
                </c:pt>
                <c:pt idx="3">
                  <c:v>0.33033033033033032</c:v>
                </c:pt>
                <c:pt idx="4">
                  <c:v>0.24347826086956523</c:v>
                </c:pt>
                <c:pt idx="5">
                  <c:v>0.2631103074141049</c:v>
                </c:pt>
                <c:pt idx="6">
                  <c:v>0.29239766081871343</c:v>
                </c:pt>
                <c:pt idx="7">
                  <c:v>0.25080385852090031</c:v>
                </c:pt>
                <c:pt idx="8">
                  <c:v>0.29585798816568049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8E-482A-9D88-4E476EE4BE92}"/>
            </c:ext>
          </c:extLst>
        </c:ser>
        <c:ser>
          <c:idx val="4"/>
          <c:order val="3"/>
          <c:tx>
            <c:strRef>
              <c:f>FEB!$O$2</c:f>
              <c:strCache>
                <c:ptCount val="1"/>
                <c:pt idx="0">
                  <c:v>Duplicates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FEB!$A$3:$A$11</c:f>
              <c:strCache>
                <c:ptCount val="9"/>
                <c:pt idx="0">
                  <c:v>WEEK 04 (2/05 - 2/11)</c:v>
                </c:pt>
                <c:pt idx="1">
                  <c:v>WEEK 05 (2/12 - 2/18)</c:v>
                </c:pt>
                <c:pt idx="2">
                  <c:v>WEEK 06 (2/19 - 2/25)</c:v>
                </c:pt>
                <c:pt idx="3">
                  <c:v>WEEK 07 (2/26 - 3/03)</c:v>
                </c:pt>
                <c:pt idx="4">
                  <c:v>WEEK 08 (3/04 - 3/10)</c:v>
                </c:pt>
                <c:pt idx="5">
                  <c:v>WEEK 09 (3/11 - 3/17)</c:v>
                </c:pt>
                <c:pt idx="6">
                  <c:v>WEEK 10 (3/18 - 3/23)</c:v>
                </c:pt>
                <c:pt idx="7">
                  <c:v>WEEK 11 (3/25 - 3/31)</c:v>
                </c:pt>
                <c:pt idx="8">
                  <c:v>WEEK 12 (4/01 - 4/07)</c:v>
                </c:pt>
              </c:strCache>
            </c:strRef>
          </c:cat>
          <c:val>
            <c:numRef>
              <c:f>FEB!$O$3:$O$11</c:f>
              <c:numCache>
                <c:formatCode>0%</c:formatCode>
                <c:ptCount val="9"/>
                <c:pt idx="0">
                  <c:v>0.102880658436214</c:v>
                </c:pt>
                <c:pt idx="1">
                  <c:v>0.21354933726067746</c:v>
                </c:pt>
                <c:pt idx="2">
                  <c:v>6.0606060606060608E-2</c:v>
                </c:pt>
                <c:pt idx="3">
                  <c:v>9.3093093093093091E-2</c:v>
                </c:pt>
                <c:pt idx="4">
                  <c:v>0.1</c:v>
                </c:pt>
                <c:pt idx="5">
                  <c:v>7.866184448462929E-2</c:v>
                </c:pt>
                <c:pt idx="6">
                  <c:v>8.1871345029239762E-2</c:v>
                </c:pt>
                <c:pt idx="7">
                  <c:v>7.7170418006430874E-2</c:v>
                </c:pt>
                <c:pt idx="8">
                  <c:v>4.4970414201183431E-2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8E-482A-9D88-4E476EE4BE92}"/>
            </c:ext>
          </c:extLst>
        </c:ser>
        <c:ser>
          <c:idx val="5"/>
          <c:order val="4"/>
          <c:tx>
            <c:strRef>
              <c:f>FEB!$P$2</c:f>
              <c:strCache>
                <c:ptCount val="1"/>
                <c:pt idx="0">
                  <c:v>Digital-only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FEB!$A$3:$A$11</c:f>
              <c:strCache>
                <c:ptCount val="9"/>
                <c:pt idx="0">
                  <c:v>WEEK 04 (2/05 - 2/11)</c:v>
                </c:pt>
                <c:pt idx="1">
                  <c:v>WEEK 05 (2/12 - 2/18)</c:v>
                </c:pt>
                <c:pt idx="2">
                  <c:v>WEEK 06 (2/19 - 2/25)</c:v>
                </c:pt>
                <c:pt idx="3">
                  <c:v>WEEK 07 (2/26 - 3/03)</c:v>
                </c:pt>
                <c:pt idx="4">
                  <c:v>WEEK 08 (3/04 - 3/10)</c:v>
                </c:pt>
                <c:pt idx="5">
                  <c:v>WEEK 09 (3/11 - 3/17)</c:v>
                </c:pt>
                <c:pt idx="6">
                  <c:v>WEEK 10 (3/18 - 3/23)</c:v>
                </c:pt>
                <c:pt idx="7">
                  <c:v>WEEK 11 (3/25 - 3/31)</c:v>
                </c:pt>
                <c:pt idx="8">
                  <c:v>WEEK 12 (4/01 - 4/07)</c:v>
                </c:pt>
              </c:strCache>
            </c:strRef>
          </c:cat>
          <c:val>
            <c:numRef>
              <c:f>FEB!$P$3:$P$11</c:f>
              <c:numCache>
                <c:formatCode>0%</c:formatCode>
                <c:ptCount val="9"/>
                <c:pt idx="0">
                  <c:v>0</c:v>
                </c:pt>
                <c:pt idx="1">
                  <c:v>1.4727540500736377E-3</c:v>
                </c:pt>
                <c:pt idx="2">
                  <c:v>1.3986013986013986E-2</c:v>
                </c:pt>
                <c:pt idx="3">
                  <c:v>2.1021021021021023E-2</c:v>
                </c:pt>
                <c:pt idx="4">
                  <c:v>1.3043478260869565E-2</c:v>
                </c:pt>
                <c:pt idx="5">
                  <c:v>9.0415913200723331E-3</c:v>
                </c:pt>
                <c:pt idx="6">
                  <c:v>1.1695906432748537E-2</c:v>
                </c:pt>
                <c:pt idx="7">
                  <c:v>1.2861736334405145E-2</c:v>
                </c:pt>
                <c:pt idx="8">
                  <c:v>2.2485207100591716E-2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38E-482A-9D88-4E476EE4BE92}"/>
            </c:ext>
          </c:extLst>
        </c:ser>
        <c:ser>
          <c:idx val="6"/>
          <c:order val="5"/>
          <c:tx>
            <c:strRef>
              <c:f>FEB!$Q$2</c:f>
              <c:strCache>
                <c:ptCount val="1"/>
                <c:pt idx="0">
                  <c:v>Stolen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FEB!$A$3:$A$11</c:f>
              <c:strCache>
                <c:ptCount val="9"/>
                <c:pt idx="0">
                  <c:v>WEEK 04 (2/05 - 2/11)</c:v>
                </c:pt>
                <c:pt idx="1">
                  <c:v>WEEK 05 (2/12 - 2/18)</c:v>
                </c:pt>
                <c:pt idx="2">
                  <c:v>WEEK 06 (2/19 - 2/25)</c:v>
                </c:pt>
                <c:pt idx="3">
                  <c:v>WEEK 07 (2/26 - 3/03)</c:v>
                </c:pt>
                <c:pt idx="4">
                  <c:v>WEEK 08 (3/04 - 3/10)</c:v>
                </c:pt>
                <c:pt idx="5">
                  <c:v>WEEK 09 (3/11 - 3/17)</c:v>
                </c:pt>
                <c:pt idx="6">
                  <c:v>WEEK 10 (3/18 - 3/23)</c:v>
                </c:pt>
                <c:pt idx="7">
                  <c:v>WEEK 11 (3/25 - 3/31)</c:v>
                </c:pt>
                <c:pt idx="8">
                  <c:v>WEEK 12 (4/01 - 4/07)</c:v>
                </c:pt>
              </c:strCache>
            </c:strRef>
          </c:cat>
          <c:val>
            <c:numRef>
              <c:f>FEB!$Q$3:$Q$11</c:f>
              <c:numCache>
                <c:formatCode>0%</c:formatCode>
                <c:ptCount val="9"/>
                <c:pt idx="0">
                  <c:v>2.05761316872428E-3</c:v>
                </c:pt>
                <c:pt idx="1">
                  <c:v>2.9455081001472753E-3</c:v>
                </c:pt>
                <c:pt idx="2">
                  <c:v>2.331002331002331E-3</c:v>
                </c:pt>
                <c:pt idx="3">
                  <c:v>9.0090090090090089E-3</c:v>
                </c:pt>
                <c:pt idx="4">
                  <c:v>1.3043478260869565E-2</c:v>
                </c:pt>
                <c:pt idx="5">
                  <c:v>1.2658227848101266E-2</c:v>
                </c:pt>
                <c:pt idx="6">
                  <c:v>2.9239766081871343E-2</c:v>
                </c:pt>
                <c:pt idx="7">
                  <c:v>9.6463022508038593E-3</c:v>
                </c:pt>
                <c:pt idx="8">
                  <c:v>1.4201183431952662E-2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38E-482A-9D88-4E476EE4BE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0670607"/>
        <c:axId val="1451890784"/>
      </c:barChart>
      <c:catAx>
        <c:axId val="20106706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1890784"/>
        <c:crosses val="autoZero"/>
        <c:auto val="1"/>
        <c:lblAlgn val="ctr"/>
        <c:lblOffset val="100"/>
        <c:noMultiLvlLbl val="0"/>
      </c:catAx>
      <c:valAx>
        <c:axId val="145189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0670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514416209007945"/>
          <c:y val="5.4406956825231799E-2"/>
          <c:w val="0.27037016432770283"/>
          <c:h val="7.49214712827069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4718995360957912"/>
          <c:w val="0.91837563451776649"/>
          <c:h val="0.76661016949152538"/>
        </c:manualLayout>
      </c:layout>
      <c:pieChart>
        <c:varyColors val="1"/>
        <c:ser>
          <c:idx val="4"/>
          <c:order val="4"/>
          <c:tx>
            <c:strRef>
              <c:f>'SW09'!$A$7</c:f>
              <c:strCache>
                <c:ptCount val="1"/>
                <c:pt idx="0">
                  <c:v>Friday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2E6-43BA-A01D-B052020990D1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2E6-43BA-A01D-B052020990D1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2E6-43BA-A01D-B052020990D1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2E6-43BA-A01D-B052020990D1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2E6-43BA-A01D-B052020990D1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2E6-43BA-A01D-B052020990D1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2E6-43BA-A01D-B052020990D1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'SW09'!$B$2:$I$2</c15:sqref>
                  </c15:fullRef>
                </c:ext>
              </c:extLst>
              <c:f>'SW09'!$C$2:$I$2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'SW09'!$B$7:$I$7</c15:sqref>
                  </c15:fullRef>
                </c:ext>
              </c:extLst>
              <c:f>'SW09'!$C$7:$I$7</c:f>
              <c:numCache>
                <c:formatCode>General</c:formatCode>
                <c:ptCount val="7"/>
                <c:pt idx="0">
                  <c:v>0</c:v>
                </c:pt>
                <c:pt idx="1">
                  <c:v>15</c:v>
                </c:pt>
                <c:pt idx="2">
                  <c:v>47</c:v>
                </c:pt>
                <c:pt idx="3">
                  <c:v>14</c:v>
                </c:pt>
                <c:pt idx="4">
                  <c:v>0</c:v>
                </c:pt>
                <c:pt idx="5">
                  <c:v>1</c:v>
                </c:pt>
                <c:pt idx="6">
                  <c:v>100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42E6-43BA-A01D-B05202099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'SW09'!$A$3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42E6-43BA-A01D-B052020990D1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42E6-43BA-A01D-B052020990D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42E6-43BA-A01D-B052020990D1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42E6-43BA-A01D-B052020990D1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42E6-43BA-A01D-B052020990D1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42E6-43BA-A01D-B052020990D1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42E6-43BA-A01D-B052020990D1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'SW09'!$B$3:$I$3</c15:sqref>
                        </c15:fullRef>
                        <c15:formulaRef>
                          <c15:sqref>'SW09'!$C$3:$I$3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21</c:v>
                      </c:pt>
                      <c:pt idx="2">
                        <c:v>50</c:v>
                      </c:pt>
                      <c:pt idx="3">
                        <c:v>14</c:v>
                      </c:pt>
                      <c:pt idx="4">
                        <c:v>3</c:v>
                      </c:pt>
                      <c:pt idx="5">
                        <c:v>5</c:v>
                      </c:pt>
                      <c:pt idx="6">
                        <c:v>85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42E6-43BA-A01D-B052020990D1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'SW09'!$A$4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42E6-43BA-A01D-B052020990D1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42E6-43BA-A01D-B052020990D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42E6-43BA-A01D-B052020990D1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42E6-43BA-A01D-B052020990D1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42E6-43BA-A01D-B052020990D1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42E6-43BA-A01D-B052020990D1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42E6-43BA-A01D-B052020990D1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'SW09'!$B$4:$I$4</c15:sqref>
                        </c15:fullRef>
                        <c15:formulaRef>
                          <c15:sqref>'SW09'!$C$4:$I$4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15</c:v>
                      </c:pt>
                      <c:pt idx="1">
                        <c:v>15</c:v>
                      </c:pt>
                      <c:pt idx="2">
                        <c:v>42</c:v>
                      </c:pt>
                      <c:pt idx="3">
                        <c:v>7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62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42E6-43BA-A01D-B052020990D1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'SW09'!$A$5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42E6-43BA-A01D-B052020990D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42E6-43BA-A01D-B052020990D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42E6-43BA-A01D-B052020990D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42E6-43BA-A01D-B052020990D1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42E6-43BA-A01D-B052020990D1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42E6-43BA-A01D-B052020990D1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42E6-43BA-A01D-B052020990D1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'SW09'!$B$5:$I$5</c15:sqref>
                        </c15:fullRef>
                        <c15:formulaRef>
                          <c15:sqref>'SW09'!$C$5:$I$5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11</c:v>
                      </c:pt>
                      <c:pt idx="1">
                        <c:v>21</c:v>
                      </c:pt>
                      <c:pt idx="2">
                        <c:v>33</c:v>
                      </c:pt>
                      <c:pt idx="3">
                        <c:v>15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68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42E6-43BA-A01D-B052020990D1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'SW09'!$A$6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42E6-43BA-A01D-B052020990D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42E6-43BA-A01D-B052020990D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42E6-43BA-A01D-B052020990D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42E6-43BA-A01D-B052020990D1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42E6-43BA-A01D-B052020990D1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42E6-43BA-A01D-B052020990D1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42E6-43BA-A01D-B052020990D1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'SW09'!$B$6:$I$6</c15:sqref>
                        </c15:fullRef>
                        <c15:formulaRef>
                          <c15:sqref>'SW09'!$C$6:$I$6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</c:v>
                      </c:pt>
                      <c:pt idx="1">
                        <c:v>30</c:v>
                      </c:pt>
                      <c:pt idx="2">
                        <c:v>44</c:v>
                      </c:pt>
                      <c:pt idx="3">
                        <c:v>12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88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42E6-43BA-A01D-B052020990D1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'SW09'!$A$8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42E6-43BA-A01D-B052020990D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42E6-43BA-A01D-B052020990D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42E6-43BA-A01D-B052020990D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42E6-43BA-A01D-B052020990D1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42E6-43BA-A01D-B052020990D1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42E6-43BA-A01D-B052020990D1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42E6-43BA-A01D-B052020990D1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'SW09'!$B$8:$I$8</c15:sqref>
                        </c15:fullRef>
                        <c15:formulaRef>
                          <c15:sqref>'SW09'!$C$8:$I$8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7</c:v>
                      </c:pt>
                      <c:pt idx="1">
                        <c:v>28</c:v>
                      </c:pt>
                      <c:pt idx="2">
                        <c:v>43</c:v>
                      </c:pt>
                      <c:pt idx="3">
                        <c:v>15</c:v>
                      </c:pt>
                      <c:pt idx="4">
                        <c:v>3</c:v>
                      </c:pt>
                      <c:pt idx="5">
                        <c:v>3</c:v>
                      </c:pt>
                      <c:pt idx="6">
                        <c:v>118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42E6-43BA-A01D-B052020990D1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'SW09'!$A$9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42E6-43BA-A01D-B052020990D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42E6-43BA-A01D-B052020990D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42E6-43BA-A01D-B052020990D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42E6-43BA-A01D-B052020990D1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42E6-43BA-A01D-B052020990D1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42E6-43BA-A01D-B052020990D1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42E6-43BA-A01D-B052020990D1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'SW09'!$B$9:$I$9</c15:sqref>
                        </c15:fullRef>
                        <c15:formulaRef>
                          <c15:sqref>'SW09'!$C$9:$I$9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</c:v>
                      </c:pt>
                      <c:pt idx="1">
                        <c:v>9</c:v>
                      </c:pt>
                      <c:pt idx="2">
                        <c:v>32</c:v>
                      </c:pt>
                      <c:pt idx="3">
                        <c:v>10</c:v>
                      </c:pt>
                      <c:pt idx="4">
                        <c:v>4</c:v>
                      </c:pt>
                      <c:pt idx="5">
                        <c:v>3</c:v>
                      </c:pt>
                      <c:pt idx="6">
                        <c:v>51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42E6-43BA-A01D-B052020990D1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9025410285252804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572084873128378"/>
          <c:w val="0.91837563451776649"/>
          <c:h val="0.76661016949152538"/>
        </c:manualLayout>
      </c:layout>
      <c:pieChart>
        <c:varyColors val="1"/>
        <c:ser>
          <c:idx val="5"/>
          <c:order val="5"/>
          <c:tx>
            <c:strRef>
              <c:f>'SW09'!$A$8</c:f>
              <c:strCache>
                <c:ptCount val="1"/>
                <c:pt idx="0">
                  <c:v>Saturday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8F8-43C7-90C8-691EEA31E679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8F8-43C7-90C8-691EEA31E679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8F8-43C7-90C8-691EEA31E679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8F8-43C7-90C8-691EEA31E679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8F8-43C7-90C8-691EEA31E679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8F8-43C7-90C8-691EEA31E679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98F8-43C7-90C8-691EEA31E679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'SW09'!$B$2:$I$2</c15:sqref>
                  </c15:fullRef>
                </c:ext>
              </c:extLst>
              <c:f>'SW09'!$C$2:$I$2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'SW09'!$B$8:$I$8</c15:sqref>
                  </c15:fullRef>
                </c:ext>
              </c:extLst>
              <c:f>'SW09'!$C$8:$I$8</c:f>
              <c:numCache>
                <c:formatCode>General</c:formatCode>
                <c:ptCount val="7"/>
                <c:pt idx="0">
                  <c:v>7</c:v>
                </c:pt>
                <c:pt idx="1">
                  <c:v>28</c:v>
                </c:pt>
                <c:pt idx="2">
                  <c:v>43</c:v>
                </c:pt>
                <c:pt idx="3">
                  <c:v>15</c:v>
                </c:pt>
                <c:pt idx="4">
                  <c:v>3</c:v>
                </c:pt>
                <c:pt idx="5">
                  <c:v>3</c:v>
                </c:pt>
                <c:pt idx="6">
                  <c:v>118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98F8-43C7-90C8-691EEA31E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'SW09'!$A$3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98F8-43C7-90C8-691EEA31E679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98F8-43C7-90C8-691EEA31E67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98F8-43C7-90C8-691EEA31E679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98F8-43C7-90C8-691EEA31E679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98F8-43C7-90C8-691EEA31E679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98F8-43C7-90C8-691EEA31E679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98F8-43C7-90C8-691EEA31E679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'SW09'!$B$3:$I$3</c15:sqref>
                        </c15:fullRef>
                        <c15:formulaRef>
                          <c15:sqref>'SW09'!$C$3:$I$3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21</c:v>
                      </c:pt>
                      <c:pt idx="2">
                        <c:v>50</c:v>
                      </c:pt>
                      <c:pt idx="3">
                        <c:v>14</c:v>
                      </c:pt>
                      <c:pt idx="4">
                        <c:v>3</c:v>
                      </c:pt>
                      <c:pt idx="5">
                        <c:v>5</c:v>
                      </c:pt>
                      <c:pt idx="6">
                        <c:v>85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98F8-43C7-90C8-691EEA31E679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'SW09'!$A$4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98F8-43C7-90C8-691EEA31E679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98F8-43C7-90C8-691EEA31E67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98F8-43C7-90C8-691EEA31E679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98F8-43C7-90C8-691EEA31E679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98F8-43C7-90C8-691EEA31E679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98F8-43C7-90C8-691EEA31E679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98F8-43C7-90C8-691EEA31E679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'SW09'!$B$4:$I$4</c15:sqref>
                        </c15:fullRef>
                        <c15:formulaRef>
                          <c15:sqref>'SW09'!$C$4:$I$4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15</c:v>
                      </c:pt>
                      <c:pt idx="1">
                        <c:v>15</c:v>
                      </c:pt>
                      <c:pt idx="2">
                        <c:v>42</c:v>
                      </c:pt>
                      <c:pt idx="3">
                        <c:v>7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62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98F8-43C7-90C8-691EEA31E679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'SW09'!$A$5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98F8-43C7-90C8-691EEA31E679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98F8-43C7-90C8-691EEA31E67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98F8-43C7-90C8-691EEA31E679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98F8-43C7-90C8-691EEA31E679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98F8-43C7-90C8-691EEA31E679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98F8-43C7-90C8-691EEA31E679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98F8-43C7-90C8-691EEA31E679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'SW09'!$B$5:$I$5</c15:sqref>
                        </c15:fullRef>
                        <c15:formulaRef>
                          <c15:sqref>'SW09'!$C$5:$I$5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11</c:v>
                      </c:pt>
                      <c:pt idx="1">
                        <c:v>21</c:v>
                      </c:pt>
                      <c:pt idx="2">
                        <c:v>33</c:v>
                      </c:pt>
                      <c:pt idx="3">
                        <c:v>15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68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98F8-43C7-90C8-691EEA31E679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'SW09'!$A$6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98F8-43C7-90C8-691EEA31E679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98F8-43C7-90C8-691EEA31E67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98F8-43C7-90C8-691EEA31E679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98F8-43C7-90C8-691EEA31E679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98F8-43C7-90C8-691EEA31E679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98F8-43C7-90C8-691EEA31E679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98F8-43C7-90C8-691EEA31E679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'SW09'!$B$6:$I$6</c15:sqref>
                        </c15:fullRef>
                        <c15:formulaRef>
                          <c15:sqref>'SW09'!$C$6:$I$6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</c:v>
                      </c:pt>
                      <c:pt idx="1">
                        <c:v>30</c:v>
                      </c:pt>
                      <c:pt idx="2">
                        <c:v>44</c:v>
                      </c:pt>
                      <c:pt idx="3">
                        <c:v>12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88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98F8-43C7-90C8-691EEA31E679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'SW09'!$A$7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98F8-43C7-90C8-691EEA31E679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98F8-43C7-90C8-691EEA31E67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98F8-43C7-90C8-691EEA31E679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98F8-43C7-90C8-691EEA31E679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98F8-43C7-90C8-691EEA31E679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98F8-43C7-90C8-691EEA31E679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98F8-43C7-90C8-691EEA31E679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'SW09'!$B$7:$I$7</c15:sqref>
                        </c15:fullRef>
                        <c15:formulaRef>
                          <c15:sqref>'SW09'!$C$7:$I$7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15</c:v>
                      </c:pt>
                      <c:pt idx="2">
                        <c:v>47</c:v>
                      </c:pt>
                      <c:pt idx="3">
                        <c:v>14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100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98F8-43C7-90C8-691EEA31E679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'SW09'!$A$9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98F8-43C7-90C8-691EEA31E679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98F8-43C7-90C8-691EEA31E67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98F8-43C7-90C8-691EEA31E679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98F8-43C7-90C8-691EEA31E679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98F8-43C7-90C8-691EEA31E679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98F8-43C7-90C8-691EEA31E679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98F8-43C7-90C8-691EEA31E679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'SW09'!$B$9:$I$9</c15:sqref>
                        </c15:fullRef>
                        <c15:formulaRef>
                          <c15:sqref>'SW09'!$C$9:$I$9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</c:v>
                      </c:pt>
                      <c:pt idx="1">
                        <c:v>9</c:v>
                      </c:pt>
                      <c:pt idx="2">
                        <c:v>32</c:v>
                      </c:pt>
                      <c:pt idx="3">
                        <c:v>10</c:v>
                      </c:pt>
                      <c:pt idx="4">
                        <c:v>4</c:v>
                      </c:pt>
                      <c:pt idx="5">
                        <c:v>3</c:v>
                      </c:pt>
                      <c:pt idx="6">
                        <c:v>51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98F8-43C7-90C8-691EEA31E679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6095007354849873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4082873734934342"/>
          <c:w val="0.91837563451776649"/>
          <c:h val="0.76661016949152538"/>
        </c:manualLayout>
      </c:layout>
      <c:pieChart>
        <c:varyColors val="1"/>
        <c:ser>
          <c:idx val="6"/>
          <c:order val="6"/>
          <c:tx>
            <c:strRef>
              <c:f>'SW09'!$A$9</c:f>
              <c:strCache>
                <c:ptCount val="1"/>
                <c:pt idx="0">
                  <c:v>Sunday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BB4-4003-8305-E8675194A59C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BB4-4003-8305-E8675194A59C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BB4-4003-8305-E8675194A59C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BB4-4003-8305-E8675194A59C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BB4-4003-8305-E8675194A59C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7BB4-4003-8305-E8675194A59C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7BB4-4003-8305-E8675194A59C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'SW09'!$B$2:$I$2</c15:sqref>
                  </c15:fullRef>
                </c:ext>
              </c:extLst>
              <c:f>'SW09'!$C$2:$I$2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'SW09'!$B$9:$I$9</c15:sqref>
                  </c15:fullRef>
                </c:ext>
              </c:extLst>
              <c:f>'SW09'!$C$9:$I$9</c:f>
              <c:numCache>
                <c:formatCode>General</c:formatCode>
                <c:ptCount val="7"/>
                <c:pt idx="0">
                  <c:v>6</c:v>
                </c:pt>
                <c:pt idx="1">
                  <c:v>9</c:v>
                </c:pt>
                <c:pt idx="2">
                  <c:v>32</c:v>
                </c:pt>
                <c:pt idx="3">
                  <c:v>10</c:v>
                </c:pt>
                <c:pt idx="4">
                  <c:v>4</c:v>
                </c:pt>
                <c:pt idx="5">
                  <c:v>3</c:v>
                </c:pt>
                <c:pt idx="6">
                  <c:v>51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7BB4-4003-8305-E8675194A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'SW09'!$A$3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7BB4-4003-8305-E8675194A59C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7BB4-4003-8305-E8675194A59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7BB4-4003-8305-E8675194A59C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7BB4-4003-8305-E8675194A59C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7BB4-4003-8305-E8675194A59C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7BB4-4003-8305-E8675194A59C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7BB4-4003-8305-E8675194A59C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'SW09'!$B$3:$I$3</c15:sqref>
                        </c15:fullRef>
                        <c15:formulaRef>
                          <c15:sqref>'SW09'!$C$3:$I$3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21</c:v>
                      </c:pt>
                      <c:pt idx="2">
                        <c:v>50</c:v>
                      </c:pt>
                      <c:pt idx="3">
                        <c:v>14</c:v>
                      </c:pt>
                      <c:pt idx="4">
                        <c:v>3</c:v>
                      </c:pt>
                      <c:pt idx="5">
                        <c:v>5</c:v>
                      </c:pt>
                      <c:pt idx="6">
                        <c:v>85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7BB4-4003-8305-E8675194A59C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'SW09'!$A$4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7BB4-4003-8305-E8675194A59C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7BB4-4003-8305-E8675194A59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7BB4-4003-8305-E8675194A59C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7BB4-4003-8305-E8675194A59C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7BB4-4003-8305-E8675194A59C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7BB4-4003-8305-E8675194A59C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7BB4-4003-8305-E8675194A59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'SW09'!$B$4:$I$4</c15:sqref>
                        </c15:fullRef>
                        <c15:formulaRef>
                          <c15:sqref>'SW09'!$C$4:$I$4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15</c:v>
                      </c:pt>
                      <c:pt idx="1">
                        <c:v>15</c:v>
                      </c:pt>
                      <c:pt idx="2">
                        <c:v>42</c:v>
                      </c:pt>
                      <c:pt idx="3">
                        <c:v>7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62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7BB4-4003-8305-E8675194A59C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'SW09'!$A$5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7BB4-4003-8305-E8675194A59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7BB4-4003-8305-E8675194A59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7BB4-4003-8305-E8675194A59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7BB4-4003-8305-E8675194A59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7BB4-4003-8305-E8675194A59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7BB4-4003-8305-E8675194A59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7BB4-4003-8305-E8675194A59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'SW09'!$B$5:$I$5</c15:sqref>
                        </c15:fullRef>
                        <c15:formulaRef>
                          <c15:sqref>'SW09'!$C$5:$I$5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11</c:v>
                      </c:pt>
                      <c:pt idx="1">
                        <c:v>21</c:v>
                      </c:pt>
                      <c:pt idx="2">
                        <c:v>33</c:v>
                      </c:pt>
                      <c:pt idx="3">
                        <c:v>15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68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7BB4-4003-8305-E8675194A59C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'SW09'!$A$6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7BB4-4003-8305-E8675194A59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7BB4-4003-8305-E8675194A59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7BB4-4003-8305-E8675194A59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7BB4-4003-8305-E8675194A59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7BB4-4003-8305-E8675194A59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7BB4-4003-8305-E8675194A59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7BB4-4003-8305-E8675194A59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'SW09'!$B$6:$I$6</c15:sqref>
                        </c15:fullRef>
                        <c15:formulaRef>
                          <c15:sqref>'SW09'!$C$6:$I$6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</c:v>
                      </c:pt>
                      <c:pt idx="1">
                        <c:v>30</c:v>
                      </c:pt>
                      <c:pt idx="2">
                        <c:v>44</c:v>
                      </c:pt>
                      <c:pt idx="3">
                        <c:v>12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88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7BB4-4003-8305-E8675194A59C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'SW09'!$A$7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7BB4-4003-8305-E8675194A59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7BB4-4003-8305-E8675194A59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7BB4-4003-8305-E8675194A59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7BB4-4003-8305-E8675194A59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7BB4-4003-8305-E8675194A59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7BB4-4003-8305-E8675194A59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7BB4-4003-8305-E8675194A59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'SW09'!$B$7:$I$7</c15:sqref>
                        </c15:fullRef>
                        <c15:formulaRef>
                          <c15:sqref>'SW09'!$C$7:$I$7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15</c:v>
                      </c:pt>
                      <c:pt idx="2">
                        <c:v>47</c:v>
                      </c:pt>
                      <c:pt idx="3">
                        <c:v>14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100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7BB4-4003-8305-E8675194A59C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'SW09'!$A$8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7BB4-4003-8305-E8675194A59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7BB4-4003-8305-E8675194A59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7BB4-4003-8305-E8675194A59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7BB4-4003-8305-E8675194A59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7BB4-4003-8305-E8675194A59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7BB4-4003-8305-E8675194A59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7BB4-4003-8305-E8675194A59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'SW09'!$B$8:$I$8</c15:sqref>
                        </c15:fullRef>
                        <c15:formulaRef>
                          <c15:sqref>'SW09'!$C$8:$I$8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7</c:v>
                      </c:pt>
                      <c:pt idx="1">
                        <c:v>28</c:v>
                      </c:pt>
                      <c:pt idx="2">
                        <c:v>43</c:v>
                      </c:pt>
                      <c:pt idx="3">
                        <c:v>15</c:v>
                      </c:pt>
                      <c:pt idx="4">
                        <c:v>3</c:v>
                      </c:pt>
                      <c:pt idx="5">
                        <c:v>3</c:v>
                      </c:pt>
                      <c:pt idx="6">
                        <c:v>118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7BB4-4003-8305-E8675194A59C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9393509834095275"/>
          <c:w val="0.85937612460234059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375668067398312E-2"/>
          <c:y val="5.0925925925925923E-2"/>
          <c:w val="0.96822536820203176"/>
          <c:h val="0.799651606722485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'SW09'!$L$2</c:f>
              <c:strCache>
                <c:ptCount val="1"/>
                <c:pt idx="0">
                  <c:v>Bypass</c:v>
                </c:pt>
              </c:strCache>
            </c:strRef>
          </c:tx>
          <c:spPr>
            <a:solidFill>
              <a:srgbClr val="FF00FF"/>
            </a:solidFill>
            <a:ln>
              <a:noFill/>
            </a:ln>
            <a:effectLst/>
          </c:spPr>
          <c:invertIfNegative val="0"/>
          <c:cat>
            <c:strRef>
              <c:f>'SW09'!$A$3:$A$9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'SW09'!$L$3:$L$9</c:f>
              <c:numCache>
                <c:formatCode>0%</c:formatCode>
                <c:ptCount val="7"/>
                <c:pt idx="0">
                  <c:v>0</c:v>
                </c:pt>
                <c:pt idx="1">
                  <c:v>0.11029411764705882</c:v>
                </c:pt>
                <c:pt idx="2">
                  <c:v>7.586206896551724E-2</c:v>
                </c:pt>
                <c:pt idx="3">
                  <c:v>3.4090909090909088E-2</c:v>
                </c:pt>
                <c:pt idx="4">
                  <c:v>0</c:v>
                </c:pt>
                <c:pt idx="5">
                  <c:v>3.4313725490196081E-2</c:v>
                </c:pt>
                <c:pt idx="6">
                  <c:v>5.5555555555555552E-2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C1-4C14-BAEC-E9BAB977A697}"/>
            </c:ext>
          </c:extLst>
        </c:ser>
        <c:ser>
          <c:idx val="2"/>
          <c:order val="1"/>
          <c:tx>
            <c:strRef>
              <c:f>'SW09'!$M$2</c:f>
              <c:strCache>
                <c:ptCount val="1"/>
                <c:pt idx="0">
                  <c:v>No Show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'SW09'!$A$3:$A$9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'SW09'!$M$3:$M$9</c:f>
              <c:numCache>
                <c:formatCode>0%</c:formatCode>
                <c:ptCount val="7"/>
                <c:pt idx="0">
                  <c:v>0.12280701754385964</c:v>
                </c:pt>
                <c:pt idx="1">
                  <c:v>0.11029411764705882</c:v>
                </c:pt>
                <c:pt idx="2">
                  <c:v>0.14482758620689656</c:v>
                </c:pt>
                <c:pt idx="3">
                  <c:v>0.17045454545454544</c:v>
                </c:pt>
                <c:pt idx="4">
                  <c:v>9.036144578313253E-2</c:v>
                </c:pt>
                <c:pt idx="5">
                  <c:v>0.13725490196078433</c:v>
                </c:pt>
                <c:pt idx="6">
                  <c:v>8.3333333333333329E-2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C1-4C14-BAEC-E9BAB977A697}"/>
            </c:ext>
          </c:extLst>
        </c:ser>
        <c:ser>
          <c:idx val="3"/>
          <c:order val="2"/>
          <c:tx>
            <c:strRef>
              <c:f>'SW09'!$N$2</c:f>
              <c:strCache>
                <c:ptCount val="1"/>
                <c:pt idx="0">
                  <c:v>Declined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'SW09'!$A$3:$A$9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'SW09'!$N$3:$N$9</c:f>
              <c:numCache>
                <c:formatCode>0%</c:formatCode>
                <c:ptCount val="7"/>
                <c:pt idx="0">
                  <c:v>0.29239766081871343</c:v>
                </c:pt>
                <c:pt idx="1">
                  <c:v>0.30882352941176472</c:v>
                </c:pt>
                <c:pt idx="2">
                  <c:v>0.22758620689655173</c:v>
                </c:pt>
                <c:pt idx="3">
                  <c:v>0.25</c:v>
                </c:pt>
                <c:pt idx="4">
                  <c:v>0.28313253012048195</c:v>
                </c:pt>
                <c:pt idx="5">
                  <c:v>0.2107843137254902</c:v>
                </c:pt>
                <c:pt idx="6">
                  <c:v>0.29629629629629628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C1-4C14-BAEC-E9BAB977A697}"/>
            </c:ext>
          </c:extLst>
        </c:ser>
        <c:ser>
          <c:idx val="4"/>
          <c:order val="3"/>
          <c:tx>
            <c:strRef>
              <c:f>'SW09'!$O$2</c:f>
              <c:strCache>
                <c:ptCount val="1"/>
                <c:pt idx="0">
                  <c:v>Duplicates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'SW09'!$A$3:$A$9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'SW09'!$O$3:$O$9</c:f>
              <c:numCache>
                <c:formatCode>0%</c:formatCode>
                <c:ptCount val="7"/>
                <c:pt idx="0">
                  <c:v>8.1871345029239762E-2</c:v>
                </c:pt>
                <c:pt idx="1">
                  <c:v>5.1470588235294115E-2</c:v>
                </c:pt>
                <c:pt idx="2">
                  <c:v>0.10344827586206896</c:v>
                </c:pt>
                <c:pt idx="3">
                  <c:v>6.8181818181818177E-2</c:v>
                </c:pt>
                <c:pt idx="4">
                  <c:v>8.4337349397590355E-2</c:v>
                </c:pt>
                <c:pt idx="5">
                  <c:v>7.3529411764705885E-2</c:v>
                </c:pt>
                <c:pt idx="6">
                  <c:v>9.2592592592592587E-2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0C1-4C14-BAEC-E9BAB977A697}"/>
            </c:ext>
          </c:extLst>
        </c:ser>
        <c:ser>
          <c:idx val="5"/>
          <c:order val="4"/>
          <c:tx>
            <c:strRef>
              <c:f>'SW09'!$P$2</c:f>
              <c:strCache>
                <c:ptCount val="1"/>
                <c:pt idx="0">
                  <c:v>Digital-only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'SW09'!$A$3:$A$9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'SW09'!$P$3:$P$9</c:f>
              <c:numCache>
                <c:formatCode>0%</c:formatCode>
                <c:ptCount val="7"/>
                <c:pt idx="0">
                  <c:v>1.7543859649122806E-2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1.4705882352941176E-2</c:v>
                </c:pt>
                <c:pt idx="6">
                  <c:v>3.7037037037037035E-2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0C1-4C14-BAEC-E9BAB977A697}"/>
            </c:ext>
          </c:extLst>
        </c:ser>
        <c:ser>
          <c:idx val="6"/>
          <c:order val="5"/>
          <c:tx>
            <c:strRef>
              <c:f>'SW09'!$Q$2</c:f>
              <c:strCache>
                <c:ptCount val="1"/>
                <c:pt idx="0">
                  <c:v>Stolen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'SW09'!$A$3:$A$9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'SW09'!$Q$3:$Q$9</c:f>
              <c:numCache>
                <c:formatCode>0%</c:formatCode>
                <c:ptCount val="7"/>
                <c:pt idx="0">
                  <c:v>2.9239766081871343E-2</c:v>
                </c:pt>
                <c:pt idx="1">
                  <c:v>7.3529411764705881E-3</c:v>
                </c:pt>
                <c:pt idx="2">
                  <c:v>6.8965517241379309E-3</c:v>
                </c:pt>
                <c:pt idx="3">
                  <c:v>0</c:v>
                </c:pt>
                <c:pt idx="4">
                  <c:v>6.024096385542169E-3</c:v>
                </c:pt>
                <c:pt idx="5">
                  <c:v>1.4705882352941176E-2</c:v>
                </c:pt>
                <c:pt idx="6">
                  <c:v>2.7777777777777776E-2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0C1-4C14-BAEC-E9BAB977A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0670607"/>
        <c:axId val="1451890784"/>
      </c:barChart>
      <c:catAx>
        <c:axId val="20106706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1890784"/>
        <c:crosses val="autoZero"/>
        <c:auto val="1"/>
        <c:lblAlgn val="ctr"/>
        <c:lblOffset val="100"/>
        <c:noMultiLvlLbl val="0"/>
      </c:catAx>
      <c:valAx>
        <c:axId val="145189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0670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861737128379012"/>
          <c:y val="5.4406956825231799E-2"/>
          <c:w val="0.27037016432770283"/>
          <c:h val="7.49214712827069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600"/>
      </a:pPr>
      <a:endParaRPr lang="en-US"/>
    </a:p>
  </c:txPr>
  <c:printSettings>
    <c:headerFooter/>
    <c:pageMargins b="0.75" l="0.25" r="0.25" t="0.75" header="0.3" footer="0.3"/>
    <c:pageSetup orientation="landscape"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'SW09'!$A$12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3A7-47CA-9072-ADD0FFB6AFDD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3A7-47CA-9072-ADD0FFB6AFDD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3A7-47CA-9072-ADD0FFB6AFDD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3A7-47CA-9072-ADD0FFB6AFDD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3A7-47CA-9072-ADD0FFB6AFDD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3A7-47CA-9072-ADD0FFB6AFDD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3A7-47CA-9072-ADD0FFB6AFDD}"/>
              </c:ext>
            </c:extLst>
          </c:dPt>
          <c:dLbls>
            <c:dLbl>
              <c:idx val="0"/>
              <c:layout>
                <c:manualLayout>
                  <c:x val="6.8205249343831958E-2"/>
                  <c:y val="-1.909700161202999E-1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A7-47CA-9072-ADD0FFB6AFDD}"/>
                </c:ext>
              </c:extLst>
            </c:dLbl>
            <c:dLbl>
              <c:idx val="1"/>
              <c:layout>
                <c:manualLayout>
                  <c:x val="5.8498162729658791E-2"/>
                  <c:y val="4.56621004566210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A7-47CA-9072-ADD0FFB6AFDD}"/>
                </c:ext>
              </c:extLst>
            </c:dLbl>
            <c:dLbl>
              <c:idx val="3"/>
              <c:layout>
                <c:manualLayout>
                  <c:x val="0.16695958005249345"/>
                  <c:y val="-0.1179222440944881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3A7-47CA-9072-ADD0FFB6AFDD}"/>
                </c:ext>
              </c:extLst>
            </c:dLbl>
            <c:dLbl>
              <c:idx val="4"/>
              <c:layout>
                <c:manualLayout>
                  <c:x val="0.15165710143972588"/>
                  <c:y val="-1.253263501447189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3A7-47CA-9072-ADD0FFB6AFDD}"/>
                </c:ext>
              </c:extLst>
            </c:dLbl>
            <c:dLbl>
              <c:idx val="5"/>
              <c:layout>
                <c:manualLayout>
                  <c:x val="-0.23684986876640421"/>
                  <c:y val="-8.74999999999999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3A7-47CA-9072-ADD0FFB6AFDD}"/>
                </c:ext>
              </c:extLst>
            </c:dLbl>
            <c:dLbl>
              <c:idx val="6"/>
              <c:layout>
                <c:manualLayout>
                  <c:x val="-1.3333333333333338E-2"/>
                  <c:y val="-0.145833333333333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3A7-47CA-9072-ADD0FFB6AFDD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'SW09'!$C$10:$I$10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f>'SW09'!$C$12:$I$12</c:f>
              <c:numCache>
                <c:formatCode>General</c:formatCode>
                <c:ptCount val="7"/>
                <c:pt idx="0">
                  <c:v>45</c:v>
                </c:pt>
                <c:pt idx="1">
                  <c:v>139</c:v>
                </c:pt>
                <c:pt idx="2">
                  <c:v>291</c:v>
                </c:pt>
                <c:pt idx="3">
                  <c:v>87</c:v>
                </c:pt>
                <c:pt idx="4">
                  <c:v>10</c:v>
                </c:pt>
                <c:pt idx="5">
                  <c:v>14</c:v>
                </c:pt>
                <c:pt idx="6">
                  <c:v>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3A7-47CA-9072-ADD0FFB6A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924725727275725"/>
          <c:y val="0.1275094380325747"/>
          <c:w val="0.18178130662537476"/>
          <c:h val="0.39735064700961781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</a:t>
            </a:r>
            <a:r>
              <a:rPr lang="en-US" baseline="0"/>
              <a:t> Sales </a:t>
            </a:r>
            <a:r>
              <a:rPr lang="en-US" sz="1050" baseline="0"/>
              <a:t> (potential vs. actual)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946055344601321E-2"/>
          <c:y val="0.1735204678362573"/>
          <c:w val="0.89061465360980141"/>
          <c:h val="0.741341437583459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'SW09'!$B$2</c:f>
              <c:strCache>
                <c:ptCount val="1"/>
                <c:pt idx="0">
                  <c:v># Printed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'SW09'!$A$3:$A$9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'SW09'!$B$3:$B$9</c:f>
              <c:numCache>
                <c:formatCode>General</c:formatCode>
                <c:ptCount val="7"/>
                <c:pt idx="0">
                  <c:v>171</c:v>
                </c:pt>
                <c:pt idx="1">
                  <c:v>136</c:v>
                </c:pt>
                <c:pt idx="2">
                  <c:v>145</c:v>
                </c:pt>
                <c:pt idx="3">
                  <c:v>176</c:v>
                </c:pt>
                <c:pt idx="4">
                  <c:v>166</c:v>
                </c:pt>
                <c:pt idx="5">
                  <c:v>204</c:v>
                </c:pt>
                <c:pt idx="6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03-4ADE-8114-9BC50614DB8C}"/>
            </c:ext>
          </c:extLst>
        </c:ser>
        <c:ser>
          <c:idx val="7"/>
          <c:order val="1"/>
          <c:tx>
            <c:strRef>
              <c:f>'SW09'!$I$2</c:f>
              <c:strCache>
                <c:ptCount val="1"/>
                <c:pt idx="0">
                  <c:v># Sold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'SW09'!$A$3:$A$9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'SW09'!$I$3:$I$9</c:f>
              <c:numCache>
                <c:formatCode>General</c:formatCode>
                <c:ptCount val="7"/>
                <c:pt idx="0">
                  <c:v>85</c:v>
                </c:pt>
                <c:pt idx="1">
                  <c:v>62</c:v>
                </c:pt>
                <c:pt idx="2">
                  <c:v>68</c:v>
                </c:pt>
                <c:pt idx="3">
                  <c:v>88</c:v>
                </c:pt>
                <c:pt idx="4">
                  <c:v>100</c:v>
                </c:pt>
                <c:pt idx="5">
                  <c:v>118</c:v>
                </c:pt>
                <c:pt idx="6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03-4ADE-8114-9BC50614DB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2180063"/>
        <c:axId val="734609455"/>
      </c:barChart>
      <c:catAx>
        <c:axId val="1252180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609455"/>
        <c:crosses val="autoZero"/>
        <c:auto val="1"/>
        <c:lblAlgn val="ctr"/>
        <c:lblOffset val="100"/>
        <c:noMultiLvlLbl val="0"/>
      </c:catAx>
      <c:valAx>
        <c:axId val="734609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2180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329843818329074"/>
          <c:y val="9.2981903577842195E-2"/>
          <c:w val="0.25000615540423793"/>
          <c:h val="7.89479209835612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 Success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'SW09'!$K$2</c:f>
              <c:strCache>
                <c:ptCount val="1"/>
                <c:pt idx="0">
                  <c:v>Success Rate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'SW09'!$J$3:$J$9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'SW09'!$K$3:$K$9</c:f>
              <c:numCache>
                <c:formatCode>0%</c:formatCode>
                <c:ptCount val="7"/>
                <c:pt idx="0">
                  <c:v>0.49707602339181284</c:v>
                </c:pt>
                <c:pt idx="1">
                  <c:v>0.45588235294117646</c:v>
                </c:pt>
                <c:pt idx="2">
                  <c:v>0.4689655172413793</c:v>
                </c:pt>
                <c:pt idx="3">
                  <c:v>0.5</c:v>
                </c:pt>
                <c:pt idx="4">
                  <c:v>0.60240963855421692</c:v>
                </c:pt>
                <c:pt idx="5">
                  <c:v>0.57843137254901966</c:v>
                </c:pt>
                <c:pt idx="6">
                  <c:v>0.47222222222222221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71-4C15-9E1C-598BB394C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913376"/>
        <c:axId val="540489455"/>
      </c:barChart>
      <c:catAx>
        <c:axId val="63891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489455"/>
        <c:crosses val="autoZero"/>
        <c:auto val="1"/>
        <c:lblAlgn val="ctr"/>
        <c:lblOffset val="100"/>
        <c:noMultiLvlLbl val="0"/>
      </c:catAx>
      <c:valAx>
        <c:axId val="54048945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891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Waste Sheets</a:t>
            </a:r>
          </a:p>
        </c:rich>
      </c:tx>
      <c:layout>
        <c:manualLayout>
          <c:xMode val="edge"/>
          <c:yMode val="edge"/>
          <c:x val="0.69488117901923452"/>
          <c:y val="0.808219178082191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923917114932364"/>
          <c:y val="0.26158891076115487"/>
          <c:w val="0.49962711566606555"/>
          <c:h val="0.67918077427821522"/>
        </c:manualLayout>
      </c:layout>
      <c:pieChart>
        <c:varyColors val="1"/>
        <c:ser>
          <c:idx val="0"/>
          <c:order val="0"/>
          <c:tx>
            <c:strRef>
              <c:f>'SW10'!$A$11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595-4FFD-9265-8655AAD420F9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595-4FFD-9265-8655AAD420F9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595-4FFD-9265-8655AAD420F9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595-4FFD-9265-8655AAD420F9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595-4FFD-9265-8655AAD420F9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595-4FFD-9265-8655AAD420F9}"/>
              </c:ext>
            </c:extLst>
          </c:dPt>
          <c:dLbls>
            <c:dLbl>
              <c:idx val="0"/>
              <c:layout>
                <c:manualLayout>
                  <c:x val="6.4607218847625589E-2"/>
                  <c:y val="-3.47833793503084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95-4FFD-9265-8655AAD420F9}"/>
                </c:ext>
              </c:extLst>
            </c:dLbl>
            <c:dLbl>
              <c:idx val="1"/>
              <c:layout>
                <c:manualLayout>
                  <c:x val="6.0136951123914414E-2"/>
                  <c:y val="-4.22923228346457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95-4FFD-9265-8655AAD420F9}"/>
                </c:ext>
              </c:extLst>
            </c:dLbl>
            <c:dLbl>
              <c:idx val="2"/>
              <c:layout>
                <c:manualLayout>
                  <c:x val="-7.4702886247877784E-2"/>
                  <c:y val="-8.6874409820585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95-4FFD-9265-8655AAD420F9}"/>
                </c:ext>
              </c:extLst>
            </c:dLbl>
            <c:dLbl>
              <c:idx val="3"/>
              <c:layout>
                <c:manualLayout>
                  <c:x val="-0.22693450944350693"/>
                  <c:y val="0.1067173623844964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595-4FFD-9265-8655AAD420F9}"/>
                </c:ext>
              </c:extLst>
            </c:dLbl>
            <c:dLbl>
              <c:idx val="4"/>
              <c:layout>
                <c:manualLayout>
                  <c:x val="-0.1813217048126938"/>
                  <c:y val="-4.910293747528134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595-4FFD-9265-8655AAD420F9}"/>
                </c:ext>
              </c:extLst>
            </c:dLbl>
            <c:dLbl>
              <c:idx val="5"/>
              <c:layout>
                <c:manualLayout>
                  <c:x val="2.7502934804854728E-2"/>
                  <c:y val="-9.23713910761154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595-4FFD-9265-8655AAD420F9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'SW10'!$C$10:$H$10</c:f>
              <c:strCache>
                <c:ptCount val="6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</c:strCache>
            </c:strRef>
          </c:cat>
          <c:val>
            <c:numRef>
              <c:f>'SW10'!$C$11:$H$11</c:f>
              <c:numCache>
                <c:formatCode>General</c:formatCode>
                <c:ptCount val="6"/>
                <c:pt idx="0">
                  <c:v>0</c:v>
                </c:pt>
                <c:pt idx="1">
                  <c:v>21</c:v>
                </c:pt>
                <c:pt idx="2">
                  <c:v>50</c:v>
                </c:pt>
                <c:pt idx="3">
                  <c:v>14</c:v>
                </c:pt>
                <c:pt idx="4">
                  <c:v>2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595-4FFD-9265-8655AAD42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051731727943577"/>
          <c:y val="5.9580052493438333E-2"/>
          <c:w val="0.15883134912206856"/>
          <c:h val="0.40694345025053685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'SW10'!$A$11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50F-41E8-8A79-9E12C247721B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50F-41E8-8A79-9E12C247721B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50F-41E8-8A79-9E12C247721B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50F-41E8-8A79-9E12C247721B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50F-41E8-8A79-9E12C247721B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850F-41E8-8A79-9E12C247721B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850F-41E8-8A79-9E12C247721B}"/>
              </c:ext>
            </c:extLst>
          </c:dPt>
          <c:dLbls>
            <c:dLbl>
              <c:idx val="0"/>
              <c:layout>
                <c:manualLayout>
                  <c:x val="6.8205249343831958E-2"/>
                  <c:y val="-1.909700161202999E-1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0F-41E8-8A79-9E12C247721B}"/>
                </c:ext>
              </c:extLst>
            </c:dLbl>
            <c:dLbl>
              <c:idx val="1"/>
              <c:layout>
                <c:manualLayout>
                  <c:x val="5.8498162729658791E-2"/>
                  <c:y val="4.56621004566210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50F-41E8-8A79-9E12C247721B}"/>
                </c:ext>
              </c:extLst>
            </c:dLbl>
            <c:dLbl>
              <c:idx val="3"/>
              <c:layout>
                <c:manualLayout>
                  <c:x val="0.16695958005249345"/>
                  <c:y val="-0.1179222440944881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50F-41E8-8A79-9E12C247721B}"/>
                </c:ext>
              </c:extLst>
            </c:dLbl>
            <c:dLbl>
              <c:idx val="4"/>
              <c:layout>
                <c:manualLayout>
                  <c:x val="0.15835170603674539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50F-41E8-8A79-9E12C247721B}"/>
                </c:ext>
              </c:extLst>
            </c:dLbl>
            <c:dLbl>
              <c:idx val="5"/>
              <c:layout>
                <c:manualLayout>
                  <c:x val="-0.23684986876640421"/>
                  <c:y val="-8.74999999999999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50F-41E8-8A79-9E12C247721B}"/>
                </c:ext>
              </c:extLst>
            </c:dLbl>
            <c:dLbl>
              <c:idx val="6"/>
              <c:layout>
                <c:manualLayout>
                  <c:x val="-1.3333333333333338E-2"/>
                  <c:y val="-0.145833333333333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50F-41E8-8A79-9E12C247721B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'SW10'!$C$10:$I$10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f>'SW10'!$C$11:$I$11</c:f>
              <c:numCache>
                <c:formatCode>General</c:formatCode>
                <c:ptCount val="7"/>
                <c:pt idx="0">
                  <c:v>0</c:v>
                </c:pt>
                <c:pt idx="1">
                  <c:v>21</c:v>
                </c:pt>
                <c:pt idx="2">
                  <c:v>50</c:v>
                </c:pt>
                <c:pt idx="3">
                  <c:v>14</c:v>
                </c:pt>
                <c:pt idx="4">
                  <c:v>2</c:v>
                </c:pt>
                <c:pt idx="5">
                  <c:v>5</c:v>
                </c:pt>
                <c:pt idx="6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50F-41E8-8A79-9E12C2477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920551181102361"/>
          <c:y val="0.1275094380325747"/>
          <c:w val="0.19182309711286089"/>
          <c:h val="0.53938733685686546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 Success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'SW10'!$K$2</c:f>
              <c:strCache>
                <c:ptCount val="1"/>
                <c:pt idx="0">
                  <c:v>Success Rate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'SW10'!$J$3:$J$9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'SW10'!$K$3:$K$9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0.49707602339181284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E4-4CED-95CF-05755023C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913376"/>
        <c:axId val="540489455"/>
      </c:barChart>
      <c:catAx>
        <c:axId val="63891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489455"/>
        <c:crosses val="autoZero"/>
        <c:auto val="1"/>
        <c:lblAlgn val="ctr"/>
        <c:lblOffset val="100"/>
        <c:noMultiLvlLbl val="0"/>
      </c:catAx>
      <c:valAx>
        <c:axId val="54048945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891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8</a:t>
            </a:r>
            <a:r>
              <a:rPr lang="en-US" baseline="0"/>
              <a:t> week</a:t>
            </a:r>
            <a:r>
              <a:rPr lang="en-US"/>
              <a:t> Totals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FEB!$A$13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4FE-4826-97BE-6DCD91D93EA1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4FE-4826-97BE-6DCD91D93EA1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4FE-4826-97BE-6DCD91D93EA1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4FE-4826-97BE-6DCD91D93EA1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4FE-4826-97BE-6DCD91D93EA1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4FE-4826-97BE-6DCD91D93EA1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94FE-4826-97BE-6DCD91D93EA1}"/>
              </c:ext>
            </c:extLst>
          </c:dPt>
          <c:dLbls>
            <c:dLbl>
              <c:idx val="0"/>
              <c:layout>
                <c:manualLayout>
                  <c:x val="6.8205249343831958E-2"/>
                  <c:y val="-1.909700161202999E-1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FE-4826-97BE-6DCD91D93EA1}"/>
                </c:ext>
              </c:extLst>
            </c:dLbl>
            <c:dLbl>
              <c:idx val="1"/>
              <c:layout>
                <c:manualLayout>
                  <c:x val="5.8498162729658791E-2"/>
                  <c:y val="4.56621004566210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FE-4826-97BE-6DCD91D93EA1}"/>
                </c:ext>
              </c:extLst>
            </c:dLbl>
            <c:dLbl>
              <c:idx val="3"/>
              <c:layout>
                <c:manualLayout>
                  <c:x val="0.16695958005249345"/>
                  <c:y val="-0.1179222440944881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4FE-4826-97BE-6DCD91D93EA1}"/>
                </c:ext>
              </c:extLst>
            </c:dLbl>
            <c:dLbl>
              <c:idx val="4"/>
              <c:layout>
                <c:manualLayout>
                  <c:x val="0.15835170603674539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4FE-4826-97BE-6DCD91D93EA1}"/>
                </c:ext>
              </c:extLst>
            </c:dLbl>
            <c:dLbl>
              <c:idx val="5"/>
              <c:layout>
                <c:manualLayout>
                  <c:x val="-0.23684986876640421"/>
                  <c:y val="-8.74999999999999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4FE-4826-97BE-6DCD91D93EA1}"/>
                </c:ext>
              </c:extLst>
            </c:dLbl>
            <c:dLbl>
              <c:idx val="6"/>
              <c:layout>
                <c:manualLayout>
                  <c:x val="-1.3333333333333338E-2"/>
                  <c:y val="-0.145833333333333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4FE-4826-97BE-6DCD91D93EA1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FEB!$C$12:$I$12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f>FEB!$C$13:$I$13</c:f>
              <c:numCache>
                <c:formatCode>General</c:formatCode>
                <c:ptCount val="7"/>
                <c:pt idx="0">
                  <c:v>350</c:v>
                </c:pt>
                <c:pt idx="1">
                  <c:v>504</c:v>
                </c:pt>
                <c:pt idx="2">
                  <c:v>1432</c:v>
                </c:pt>
                <c:pt idx="3">
                  <c:v>486</c:v>
                </c:pt>
                <c:pt idx="4">
                  <c:v>60</c:v>
                </c:pt>
                <c:pt idx="5">
                  <c:v>50</c:v>
                </c:pt>
                <c:pt idx="6">
                  <c:v>2608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4FE-4826-97BE-6DCD91D93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920551181102361"/>
          <c:y val="0.1275094380325747"/>
          <c:w val="0.19182309711286089"/>
          <c:h val="0.3346874719372591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</a:t>
            </a:r>
            <a:r>
              <a:rPr lang="en-US" baseline="0"/>
              <a:t> Sales </a:t>
            </a:r>
            <a:r>
              <a:rPr lang="en-US" sz="1050" baseline="0"/>
              <a:t> (potential vs. actual)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'SW10'!$B$2</c:f>
              <c:strCache>
                <c:ptCount val="1"/>
                <c:pt idx="0">
                  <c:v># Printed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'SW10'!$A$3:$A$9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'SW10'!$B$3:$B$9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171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30-405B-9321-F4540B379232}"/>
            </c:ext>
          </c:extLst>
        </c:ser>
        <c:ser>
          <c:idx val="7"/>
          <c:order val="1"/>
          <c:tx>
            <c:strRef>
              <c:f>'SW10'!$I$2</c:f>
              <c:strCache>
                <c:ptCount val="1"/>
                <c:pt idx="0">
                  <c:v># Sold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'SW10'!$A$3:$A$9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'SW10'!$I$3:$I$9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85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30-405B-9321-F4540B379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2180063"/>
        <c:axId val="734609455"/>
      </c:barChart>
      <c:catAx>
        <c:axId val="1252180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609455"/>
        <c:crosses val="autoZero"/>
        <c:auto val="1"/>
        <c:lblAlgn val="ctr"/>
        <c:lblOffset val="100"/>
        <c:noMultiLvlLbl val="0"/>
      </c:catAx>
      <c:valAx>
        <c:axId val="734609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2180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5786053681714851E-2"/>
          <c:y val="0.1416621923686073"/>
          <c:w val="0.91837563451776649"/>
          <c:h val="0.76661016949152538"/>
        </c:manualLayout>
      </c:layout>
      <c:pieChart>
        <c:varyColors val="1"/>
        <c:ser>
          <c:idx val="0"/>
          <c:order val="0"/>
          <c:tx>
            <c:strRef>
              <c:f>'SW10'!$A$3</c:f>
              <c:strCache>
                <c:ptCount val="1"/>
                <c:pt idx="0">
                  <c:v>Monday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D54-4731-94CB-D35EDB6C9F55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D54-4731-94CB-D35EDB6C9F55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D54-4731-94CB-D35EDB6C9F55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D54-4731-94CB-D35EDB6C9F55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D54-4731-94CB-D35EDB6C9F55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D54-4731-94CB-D35EDB6C9F55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D54-4731-94CB-D35EDB6C9F55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'SW10'!$B$2:$I$2</c15:sqref>
                  </c15:fullRef>
                </c:ext>
              </c:extLst>
              <c:f>'SW10'!$C$2:$I$2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'SW10'!$B$3:$I$3</c15:sqref>
                  </c15:fullRef>
                </c:ext>
              </c:extLst>
              <c:f>'SW10'!$C$3:$I$3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D54-4731-94CB-D35EDB6C9F55}"/>
            </c:ext>
          </c:extLst>
        </c:ser>
        <c:ser>
          <c:idx val="1"/>
          <c:order val="1"/>
          <c:tx>
            <c:strRef>
              <c:f>'SW10'!$A$4</c:f>
              <c:strCache>
                <c:ptCount val="1"/>
                <c:pt idx="0">
                  <c:v>Tuesday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1D54-4731-94CB-D35EDB6C9F5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1D54-4731-94CB-D35EDB6C9F5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1D54-4731-94CB-D35EDB6C9F5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1D54-4731-94CB-D35EDB6C9F5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1D54-4731-94CB-D35EDB6C9F5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1D54-4731-94CB-D35EDB6C9F5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1D54-4731-94CB-D35EDB6C9F55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'SW10'!$B$2:$I$2</c15:sqref>
                  </c15:fullRef>
                </c:ext>
              </c:extLst>
              <c:f>'SW10'!$C$2:$I$2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'SW10'!$B$4:$I$4</c15:sqref>
                  </c15:fullRef>
                </c:ext>
              </c:extLst>
              <c:f>'SW10'!$C$4:$I$4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1D54-4731-94CB-D35EDB6C9F55}"/>
            </c:ext>
          </c:extLst>
        </c:ser>
        <c:ser>
          <c:idx val="2"/>
          <c:order val="2"/>
          <c:tx>
            <c:strRef>
              <c:f>'SW10'!$A$5</c:f>
              <c:strCache>
                <c:ptCount val="1"/>
                <c:pt idx="0">
                  <c:v>Wednesday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1D54-4731-94CB-D35EDB6C9F5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1D54-4731-94CB-D35EDB6C9F5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1D54-4731-94CB-D35EDB6C9F5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1D54-4731-94CB-D35EDB6C9F5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1D54-4731-94CB-D35EDB6C9F5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1D54-4731-94CB-D35EDB6C9F5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1D54-4731-94CB-D35EDB6C9F55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'SW10'!$B$2:$I$2</c15:sqref>
                  </c15:fullRef>
                </c:ext>
              </c:extLst>
              <c:f>'SW10'!$C$2:$I$2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'SW10'!$B$5:$I$5</c15:sqref>
                  </c15:fullRef>
                </c:ext>
              </c:extLst>
              <c:f>'SW10'!$C$5:$I$5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1D54-4731-94CB-D35EDB6C9F55}"/>
            </c:ext>
          </c:extLst>
        </c:ser>
        <c:ser>
          <c:idx val="3"/>
          <c:order val="3"/>
          <c:tx>
            <c:strRef>
              <c:f>'SW10'!$A$6</c:f>
              <c:strCache>
                <c:ptCount val="1"/>
                <c:pt idx="0">
                  <c:v>Thursday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E-1D54-4731-94CB-D35EDB6C9F5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0-1D54-4731-94CB-D35EDB6C9F5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2-1D54-4731-94CB-D35EDB6C9F5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1D54-4731-94CB-D35EDB6C9F5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6-1D54-4731-94CB-D35EDB6C9F5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8-1D54-4731-94CB-D35EDB6C9F5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A-1D54-4731-94CB-D35EDB6C9F55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'SW10'!$B$2:$I$2</c15:sqref>
                  </c15:fullRef>
                </c:ext>
              </c:extLst>
              <c:f>'SW10'!$C$2:$I$2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'SW10'!$B$6:$I$6</c15:sqref>
                  </c15:fullRef>
                </c:ext>
              </c:extLst>
              <c:f>'SW10'!$C$6:$I$6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1D54-4731-94CB-D35EDB6C9F55}"/>
            </c:ext>
          </c:extLst>
        </c:ser>
        <c:ser>
          <c:idx val="4"/>
          <c:order val="4"/>
          <c:tx>
            <c:strRef>
              <c:f>'SW10'!$A$7</c:f>
              <c:strCache>
                <c:ptCount val="1"/>
                <c:pt idx="0">
                  <c:v>Friday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D-1D54-4731-94CB-D35EDB6C9F5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F-1D54-4731-94CB-D35EDB6C9F5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1-1D54-4731-94CB-D35EDB6C9F5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3-1D54-4731-94CB-D35EDB6C9F5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5-1D54-4731-94CB-D35EDB6C9F5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7-1D54-4731-94CB-D35EDB6C9F5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9-1D54-4731-94CB-D35EDB6C9F55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'SW10'!$B$2:$I$2</c15:sqref>
                  </c15:fullRef>
                </c:ext>
              </c:extLst>
              <c:f>'SW10'!$C$2:$I$2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'SW10'!$B$7:$I$7</c15:sqref>
                  </c15:fullRef>
                </c:ext>
              </c:extLst>
              <c:f>'SW10'!$C$7:$I$7</c:f>
              <c:numCache>
                <c:formatCode>General</c:formatCode>
                <c:ptCount val="7"/>
                <c:pt idx="0">
                  <c:v>0</c:v>
                </c:pt>
                <c:pt idx="1">
                  <c:v>21</c:v>
                </c:pt>
                <c:pt idx="2">
                  <c:v>50</c:v>
                </c:pt>
                <c:pt idx="3">
                  <c:v>14</c:v>
                </c:pt>
                <c:pt idx="4">
                  <c:v>2</c:v>
                </c:pt>
                <c:pt idx="5">
                  <c:v>5</c:v>
                </c:pt>
                <c:pt idx="6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A-1D54-4731-94CB-D35EDB6C9F55}"/>
            </c:ext>
          </c:extLst>
        </c:ser>
        <c:ser>
          <c:idx val="5"/>
          <c:order val="5"/>
          <c:tx>
            <c:strRef>
              <c:f>'SW10'!$A$8</c:f>
              <c:strCache>
                <c:ptCount val="1"/>
                <c:pt idx="0">
                  <c:v>Saturday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C-1D54-4731-94CB-D35EDB6C9F5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E-1D54-4731-94CB-D35EDB6C9F5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0-1D54-4731-94CB-D35EDB6C9F5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2-1D54-4731-94CB-D35EDB6C9F5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4-1D54-4731-94CB-D35EDB6C9F5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6-1D54-4731-94CB-D35EDB6C9F5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8-1D54-4731-94CB-D35EDB6C9F55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'SW10'!$B$2:$I$2</c15:sqref>
                  </c15:fullRef>
                </c:ext>
              </c:extLst>
              <c:f>'SW10'!$C$2:$I$2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'SW10'!$B$8:$I$8</c15:sqref>
                  </c15:fullRef>
                </c:ext>
              </c:extLst>
              <c:f>'SW10'!$C$8:$I$8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9-1D54-4731-94CB-D35EDB6C9F55}"/>
            </c:ext>
          </c:extLst>
        </c:ser>
        <c:ser>
          <c:idx val="6"/>
          <c:order val="6"/>
          <c:tx>
            <c:strRef>
              <c:f>'SW10'!$A$9</c:f>
              <c:strCache>
                <c:ptCount val="1"/>
                <c:pt idx="0">
                  <c:v>Sunday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B-1D54-4731-94CB-D35EDB6C9F5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D-1D54-4731-94CB-D35EDB6C9F5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F-1D54-4731-94CB-D35EDB6C9F5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1-1D54-4731-94CB-D35EDB6C9F5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3-1D54-4731-94CB-D35EDB6C9F5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5-1D54-4731-94CB-D35EDB6C9F5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7-1D54-4731-94CB-D35EDB6C9F55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'SW10'!$B$2:$I$2</c15:sqref>
                  </c15:fullRef>
                </c:ext>
              </c:extLst>
              <c:f>'SW10'!$C$2:$I$2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'SW10'!$B$9:$I$9</c15:sqref>
                  </c15:fullRef>
                </c:ext>
              </c:extLst>
              <c:f>'SW10'!$C$9:$I$9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8-1D54-4731-94CB-D35EDB6C9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832925175377826E-2"/>
          <c:y val="0.88822896424680153"/>
          <c:w val="0.92561199301415709"/>
          <c:h val="7.7534231188291197E-2"/>
        </c:manualLayout>
      </c:layout>
      <c:overlay val="0"/>
      <c:txPr>
        <a:bodyPr/>
        <a:lstStyle/>
        <a:p>
          <a:pPr>
            <a:defRPr sz="500"/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TUE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1"/>
          <c:order val="1"/>
          <c:tx>
            <c:strRef>
              <c:f>'SW10'!$A$4</c:f>
              <c:strCache>
                <c:ptCount val="1"/>
                <c:pt idx="0">
                  <c:v>Tuesday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EC7-4E41-84A9-0FAF0F77EF73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EC7-4E41-84A9-0FAF0F77EF73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EC7-4E41-84A9-0FAF0F77EF73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EC7-4E41-84A9-0FAF0F77EF73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EC7-4E41-84A9-0FAF0F77EF73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EC7-4E41-84A9-0FAF0F77EF73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EC7-4E41-84A9-0FAF0F77EF7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'SW10'!$B$2:$I$2</c15:sqref>
                  </c15:fullRef>
                </c:ext>
              </c:extLst>
              <c:f>'SW10'!$C$2:$I$2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'SW10'!$B$4:$I$4</c15:sqref>
                  </c15:fullRef>
                </c:ext>
              </c:extLst>
              <c:f>'SW10'!$C$4:$I$4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EC7-4E41-84A9-0FAF0F77E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'SW10'!$A$3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6EC7-4E41-84A9-0FAF0F77EF73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6EC7-4E41-84A9-0FAF0F77EF7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6EC7-4E41-84A9-0FAF0F77EF73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6EC7-4E41-84A9-0FAF0F77EF73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6EC7-4E41-84A9-0FAF0F77EF73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6EC7-4E41-84A9-0FAF0F77EF73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6EC7-4E41-84A9-0FAF0F77EF73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'SW10'!$B$3:$I$3</c15:sqref>
                        </c15:fullRef>
                        <c15:formulaRef>
                          <c15:sqref>'SW10'!$C$3:$I$3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6EC7-4E41-84A9-0FAF0F77EF73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'SW10'!$A$5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6EC7-4E41-84A9-0FAF0F77EF7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6EC7-4E41-84A9-0FAF0F77EF7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6EC7-4E41-84A9-0FAF0F77EF7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6EC7-4E41-84A9-0FAF0F77EF7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6EC7-4E41-84A9-0FAF0F77EF7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6EC7-4E41-84A9-0FAF0F77EF7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6EC7-4E41-84A9-0FAF0F77EF7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'SW10'!$B$5:$I$5</c15:sqref>
                        </c15:fullRef>
                        <c15:formulaRef>
                          <c15:sqref>'SW10'!$C$5:$I$5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6EC7-4E41-84A9-0FAF0F77EF73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'SW10'!$A$6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6EC7-4E41-84A9-0FAF0F77EF7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6EC7-4E41-84A9-0FAF0F77EF7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6EC7-4E41-84A9-0FAF0F77EF7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6EC7-4E41-84A9-0FAF0F77EF7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6EC7-4E41-84A9-0FAF0F77EF7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6EC7-4E41-84A9-0FAF0F77EF7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6EC7-4E41-84A9-0FAF0F77EF7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'SW10'!$B$6:$I$6</c15:sqref>
                        </c15:fullRef>
                        <c15:formulaRef>
                          <c15:sqref>'SW10'!$C$6:$I$6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6EC7-4E41-84A9-0FAF0F77EF73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'SW10'!$A$7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6EC7-4E41-84A9-0FAF0F77EF7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6EC7-4E41-84A9-0FAF0F77EF7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6EC7-4E41-84A9-0FAF0F77EF7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6EC7-4E41-84A9-0FAF0F77EF7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6EC7-4E41-84A9-0FAF0F77EF7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6EC7-4E41-84A9-0FAF0F77EF7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6EC7-4E41-84A9-0FAF0F77EF7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'SW10'!$B$7:$I$7</c15:sqref>
                        </c15:fullRef>
                        <c15:formulaRef>
                          <c15:sqref>'SW10'!$C$7:$I$7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21</c:v>
                      </c:pt>
                      <c:pt idx="2">
                        <c:v>50</c:v>
                      </c:pt>
                      <c:pt idx="3">
                        <c:v>14</c:v>
                      </c:pt>
                      <c:pt idx="4">
                        <c:v>2</c:v>
                      </c:pt>
                      <c:pt idx="5">
                        <c:v>5</c:v>
                      </c:pt>
                      <c:pt idx="6">
                        <c:v>85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6EC7-4E41-84A9-0FAF0F77EF73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'SW10'!$A$8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6EC7-4E41-84A9-0FAF0F77EF7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6EC7-4E41-84A9-0FAF0F77EF7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6EC7-4E41-84A9-0FAF0F77EF7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6EC7-4E41-84A9-0FAF0F77EF7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6EC7-4E41-84A9-0FAF0F77EF7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6EC7-4E41-84A9-0FAF0F77EF7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6EC7-4E41-84A9-0FAF0F77EF7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'SW10'!$B$8:$I$8</c15:sqref>
                        </c15:fullRef>
                        <c15:formulaRef>
                          <c15:sqref>'SW10'!$C$8:$I$8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6EC7-4E41-84A9-0FAF0F77EF73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'SW10'!$A$9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6EC7-4E41-84A9-0FAF0F77EF7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6EC7-4E41-84A9-0FAF0F77EF7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6EC7-4E41-84A9-0FAF0F77EF7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6EC7-4E41-84A9-0FAF0F77EF7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6EC7-4E41-84A9-0FAF0F77EF7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6EC7-4E41-84A9-0FAF0F77EF7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6EC7-4E41-84A9-0FAF0F77EF7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'SW10'!$B$9:$I$9</c15:sqref>
                        </c15:fullRef>
                        <c15:formulaRef>
                          <c15:sqref>'SW10'!$C$9:$I$9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6EC7-4E41-84A9-0FAF0F77EF73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579908280695685E-2"/>
          <c:y val="0.89393509834095275"/>
          <c:w val="0.96351417611260126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WED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2"/>
          <c:order val="2"/>
          <c:tx>
            <c:strRef>
              <c:f>'SW10'!$A$5</c:f>
              <c:strCache>
                <c:ptCount val="1"/>
                <c:pt idx="0">
                  <c:v>Wednesday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59A-42A5-86E9-D5FAB0CFB110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59A-42A5-86E9-D5FAB0CFB110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59A-42A5-86E9-D5FAB0CFB110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59A-42A5-86E9-D5FAB0CFB110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59A-42A5-86E9-D5FAB0CFB110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59A-42A5-86E9-D5FAB0CFB110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59A-42A5-86E9-D5FAB0CFB110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'SW10'!$B$2:$I$2</c15:sqref>
                  </c15:fullRef>
                </c:ext>
              </c:extLst>
              <c:f>'SW10'!$C$2:$I$2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'SW10'!$B$5:$I$5</c15:sqref>
                  </c15:fullRef>
                </c:ext>
              </c:extLst>
              <c:f>'SW10'!$C$5:$I$5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159A-42A5-86E9-D5FAB0CFB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'SW10'!$A$3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159A-42A5-86E9-D5FAB0CFB110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159A-42A5-86E9-D5FAB0CFB11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159A-42A5-86E9-D5FAB0CFB110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159A-42A5-86E9-D5FAB0CFB110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159A-42A5-86E9-D5FAB0CFB110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159A-42A5-86E9-D5FAB0CFB110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159A-42A5-86E9-D5FAB0CFB110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'SW10'!$B$3:$I$3</c15:sqref>
                        </c15:fullRef>
                        <c15:formulaRef>
                          <c15:sqref>'SW10'!$C$3:$I$3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159A-42A5-86E9-D5FAB0CFB110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'SW10'!$A$4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159A-42A5-86E9-D5FAB0CFB110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159A-42A5-86E9-D5FAB0CFB11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159A-42A5-86E9-D5FAB0CFB110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159A-42A5-86E9-D5FAB0CFB110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159A-42A5-86E9-D5FAB0CFB110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159A-42A5-86E9-D5FAB0CFB110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159A-42A5-86E9-D5FAB0CFB11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'SW10'!$B$4:$I$4</c15:sqref>
                        </c15:fullRef>
                        <c15:formulaRef>
                          <c15:sqref>'SW10'!$C$4:$I$4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159A-42A5-86E9-D5FAB0CFB110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'SW10'!$A$6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159A-42A5-86E9-D5FAB0CFB11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159A-42A5-86E9-D5FAB0CFB11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159A-42A5-86E9-D5FAB0CFB11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159A-42A5-86E9-D5FAB0CFB11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159A-42A5-86E9-D5FAB0CFB11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159A-42A5-86E9-D5FAB0CFB11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159A-42A5-86E9-D5FAB0CFB11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'SW10'!$B$6:$I$6</c15:sqref>
                        </c15:fullRef>
                        <c15:formulaRef>
                          <c15:sqref>'SW10'!$C$6:$I$6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159A-42A5-86E9-D5FAB0CFB110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'SW10'!$A$7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159A-42A5-86E9-D5FAB0CFB11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159A-42A5-86E9-D5FAB0CFB11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159A-42A5-86E9-D5FAB0CFB11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159A-42A5-86E9-D5FAB0CFB11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159A-42A5-86E9-D5FAB0CFB11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159A-42A5-86E9-D5FAB0CFB11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159A-42A5-86E9-D5FAB0CFB11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'SW10'!$B$7:$I$7</c15:sqref>
                        </c15:fullRef>
                        <c15:formulaRef>
                          <c15:sqref>'SW10'!$C$7:$I$7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21</c:v>
                      </c:pt>
                      <c:pt idx="2">
                        <c:v>50</c:v>
                      </c:pt>
                      <c:pt idx="3">
                        <c:v>14</c:v>
                      </c:pt>
                      <c:pt idx="4">
                        <c:v>2</c:v>
                      </c:pt>
                      <c:pt idx="5">
                        <c:v>5</c:v>
                      </c:pt>
                      <c:pt idx="6">
                        <c:v>85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159A-42A5-86E9-D5FAB0CFB110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'SW10'!$A$8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159A-42A5-86E9-D5FAB0CFB11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159A-42A5-86E9-D5FAB0CFB11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159A-42A5-86E9-D5FAB0CFB11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159A-42A5-86E9-D5FAB0CFB11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159A-42A5-86E9-D5FAB0CFB11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159A-42A5-86E9-D5FAB0CFB11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159A-42A5-86E9-D5FAB0CFB11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'SW10'!$B$8:$I$8</c15:sqref>
                        </c15:fullRef>
                        <c15:formulaRef>
                          <c15:sqref>'SW10'!$C$8:$I$8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159A-42A5-86E9-D5FAB0CFB110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'SW10'!$A$9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159A-42A5-86E9-D5FAB0CFB11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159A-42A5-86E9-D5FAB0CFB11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159A-42A5-86E9-D5FAB0CFB11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159A-42A5-86E9-D5FAB0CFB11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159A-42A5-86E9-D5FAB0CFB11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159A-42A5-86E9-D5FAB0CFB11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159A-42A5-86E9-D5FAB0CFB11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'SW10'!$B$9:$I$9</c15:sqref>
                        </c15:fullRef>
                        <c15:formulaRef>
                          <c15:sqref>'SW10'!$C$9:$I$9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159A-42A5-86E9-D5FAB0CFB110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539009546883594E-3"/>
          <c:y val="0.89393509834095275"/>
          <c:w val="0.97084018343860845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THU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5794713963179707"/>
          <c:w val="0.91837563451776649"/>
          <c:h val="0.76661016949152538"/>
        </c:manualLayout>
      </c:layout>
      <c:pieChart>
        <c:varyColors val="1"/>
        <c:ser>
          <c:idx val="3"/>
          <c:order val="3"/>
          <c:tx>
            <c:strRef>
              <c:f>'SW10'!$A$6</c:f>
              <c:strCache>
                <c:ptCount val="1"/>
                <c:pt idx="0">
                  <c:v>Thursday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2C8-4BE4-953B-3648F8129C49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2C8-4BE4-953B-3648F8129C49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2C8-4BE4-953B-3648F8129C49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2C8-4BE4-953B-3648F8129C49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2C8-4BE4-953B-3648F8129C49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2C8-4BE4-953B-3648F8129C49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2C8-4BE4-953B-3648F8129C49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'SW10'!$B$2:$I$2</c15:sqref>
                  </c15:fullRef>
                </c:ext>
              </c:extLst>
              <c:f>'SW10'!$C$2:$I$2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'SW10'!$B$6:$I$6</c15:sqref>
                  </c15:fullRef>
                </c:ext>
              </c:extLst>
              <c:f>'SW10'!$C$6:$I$6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22C8-4BE4-953B-3648F8129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'SW10'!$A$3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22C8-4BE4-953B-3648F8129C49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22C8-4BE4-953B-3648F8129C4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22C8-4BE4-953B-3648F8129C49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22C8-4BE4-953B-3648F8129C49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22C8-4BE4-953B-3648F8129C49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22C8-4BE4-953B-3648F8129C49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22C8-4BE4-953B-3648F8129C49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'SW10'!$B$3:$I$3</c15:sqref>
                        </c15:fullRef>
                        <c15:formulaRef>
                          <c15:sqref>'SW10'!$C$3:$I$3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22C8-4BE4-953B-3648F8129C49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'SW10'!$A$4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22C8-4BE4-953B-3648F8129C49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22C8-4BE4-953B-3648F8129C4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22C8-4BE4-953B-3648F8129C49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22C8-4BE4-953B-3648F8129C49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22C8-4BE4-953B-3648F8129C49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22C8-4BE4-953B-3648F8129C49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22C8-4BE4-953B-3648F8129C49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'SW10'!$B$4:$I$4</c15:sqref>
                        </c15:fullRef>
                        <c15:formulaRef>
                          <c15:sqref>'SW10'!$C$4:$I$4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22C8-4BE4-953B-3648F8129C49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'SW10'!$A$5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22C8-4BE4-953B-3648F8129C49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22C8-4BE4-953B-3648F8129C4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22C8-4BE4-953B-3648F8129C49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22C8-4BE4-953B-3648F8129C49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22C8-4BE4-953B-3648F8129C49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22C8-4BE4-953B-3648F8129C49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22C8-4BE4-953B-3648F8129C49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'SW10'!$B$5:$I$5</c15:sqref>
                        </c15:fullRef>
                        <c15:formulaRef>
                          <c15:sqref>'SW10'!$C$5:$I$5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22C8-4BE4-953B-3648F8129C49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'SW10'!$A$7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22C8-4BE4-953B-3648F8129C49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22C8-4BE4-953B-3648F8129C4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22C8-4BE4-953B-3648F8129C49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22C8-4BE4-953B-3648F8129C49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22C8-4BE4-953B-3648F8129C49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22C8-4BE4-953B-3648F8129C49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22C8-4BE4-953B-3648F8129C49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'SW10'!$B$7:$I$7</c15:sqref>
                        </c15:fullRef>
                        <c15:formulaRef>
                          <c15:sqref>'SW10'!$C$7:$I$7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21</c:v>
                      </c:pt>
                      <c:pt idx="2">
                        <c:v>50</c:v>
                      </c:pt>
                      <c:pt idx="3">
                        <c:v>14</c:v>
                      </c:pt>
                      <c:pt idx="4">
                        <c:v>2</c:v>
                      </c:pt>
                      <c:pt idx="5">
                        <c:v>5</c:v>
                      </c:pt>
                      <c:pt idx="6">
                        <c:v>85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22C8-4BE4-953B-3648F8129C49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'SW10'!$A$8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22C8-4BE4-953B-3648F8129C49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22C8-4BE4-953B-3648F8129C4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22C8-4BE4-953B-3648F8129C49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22C8-4BE4-953B-3648F8129C49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22C8-4BE4-953B-3648F8129C49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22C8-4BE4-953B-3648F8129C49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22C8-4BE4-953B-3648F8129C49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'SW10'!$B$8:$I$8</c15:sqref>
                        </c15:fullRef>
                        <c15:formulaRef>
                          <c15:sqref>'SW10'!$C$8:$I$8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22C8-4BE4-953B-3648F8129C49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'SW10'!$A$9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22C8-4BE4-953B-3648F8129C49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22C8-4BE4-953B-3648F8129C4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22C8-4BE4-953B-3648F8129C49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22C8-4BE4-953B-3648F8129C49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22C8-4BE4-953B-3648F8129C49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22C8-4BE4-953B-3648F8129C49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22C8-4BE4-953B-3648F8129C49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'SW10'!$B$9:$I$9</c15:sqref>
                        </c15:fullRef>
                        <c15:formulaRef>
                          <c15:sqref>'SW10'!$C$9:$I$9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22C8-4BE4-953B-3648F8129C49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8822896424680153"/>
          <c:w val="0.85937612460234059"/>
          <c:h val="7.7534231188291197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4718995360957912"/>
          <c:w val="0.91837563451776649"/>
          <c:h val="0.76661016949152538"/>
        </c:manualLayout>
      </c:layout>
      <c:pieChart>
        <c:varyColors val="1"/>
        <c:ser>
          <c:idx val="4"/>
          <c:order val="4"/>
          <c:tx>
            <c:strRef>
              <c:f>'SW10'!$A$7</c:f>
              <c:strCache>
                <c:ptCount val="1"/>
                <c:pt idx="0">
                  <c:v>Friday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A93-4411-8F97-26F6D8211120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A93-4411-8F97-26F6D8211120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A93-4411-8F97-26F6D8211120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A93-4411-8F97-26F6D8211120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A93-4411-8F97-26F6D8211120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A93-4411-8F97-26F6D8211120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A93-4411-8F97-26F6D8211120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'SW10'!$B$2:$I$2</c15:sqref>
                  </c15:fullRef>
                </c:ext>
              </c:extLst>
              <c:f>'SW10'!$C$2:$I$2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'SW10'!$B$7:$I$7</c15:sqref>
                  </c15:fullRef>
                </c:ext>
              </c:extLst>
              <c:f>'SW10'!$C$7:$I$7</c:f>
              <c:numCache>
                <c:formatCode>General</c:formatCode>
                <c:ptCount val="7"/>
                <c:pt idx="0">
                  <c:v>0</c:v>
                </c:pt>
                <c:pt idx="1">
                  <c:v>21</c:v>
                </c:pt>
                <c:pt idx="2">
                  <c:v>50</c:v>
                </c:pt>
                <c:pt idx="3">
                  <c:v>14</c:v>
                </c:pt>
                <c:pt idx="4">
                  <c:v>2</c:v>
                </c:pt>
                <c:pt idx="5">
                  <c:v>5</c:v>
                </c:pt>
                <c:pt idx="6">
                  <c:v>85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1A93-4411-8F97-26F6D82111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'SW10'!$A$3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1A93-4411-8F97-26F6D8211120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1A93-4411-8F97-26F6D82111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1A93-4411-8F97-26F6D8211120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1A93-4411-8F97-26F6D8211120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1A93-4411-8F97-26F6D8211120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1A93-4411-8F97-26F6D8211120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1A93-4411-8F97-26F6D8211120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'SW10'!$B$3:$I$3</c15:sqref>
                        </c15:fullRef>
                        <c15:formulaRef>
                          <c15:sqref>'SW10'!$C$3:$I$3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1A93-4411-8F97-26F6D8211120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'SW10'!$A$4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1A93-4411-8F97-26F6D8211120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1A93-4411-8F97-26F6D82111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1A93-4411-8F97-26F6D8211120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1A93-4411-8F97-26F6D8211120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1A93-4411-8F97-26F6D8211120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1A93-4411-8F97-26F6D8211120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1A93-4411-8F97-26F6D82111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'SW10'!$B$4:$I$4</c15:sqref>
                        </c15:fullRef>
                        <c15:formulaRef>
                          <c15:sqref>'SW10'!$C$4:$I$4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1A93-4411-8F97-26F6D8211120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'SW10'!$A$5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1A93-4411-8F97-26F6D82111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1A93-4411-8F97-26F6D82111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1A93-4411-8F97-26F6D82111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1A93-4411-8F97-26F6D82111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1A93-4411-8F97-26F6D82111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1A93-4411-8F97-26F6D82111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1A93-4411-8F97-26F6D82111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'SW10'!$B$5:$I$5</c15:sqref>
                        </c15:fullRef>
                        <c15:formulaRef>
                          <c15:sqref>'SW10'!$C$5:$I$5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1A93-4411-8F97-26F6D8211120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'SW10'!$A$6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1A93-4411-8F97-26F6D82111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1A93-4411-8F97-26F6D82111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1A93-4411-8F97-26F6D82111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1A93-4411-8F97-26F6D82111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1A93-4411-8F97-26F6D82111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1A93-4411-8F97-26F6D82111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1A93-4411-8F97-26F6D82111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'SW10'!$B$6:$I$6</c15:sqref>
                        </c15:fullRef>
                        <c15:formulaRef>
                          <c15:sqref>'SW10'!$C$6:$I$6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1A93-4411-8F97-26F6D8211120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'SW10'!$A$8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1A93-4411-8F97-26F6D82111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1A93-4411-8F97-26F6D82111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1A93-4411-8F97-26F6D82111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1A93-4411-8F97-26F6D82111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1A93-4411-8F97-26F6D82111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1A93-4411-8F97-26F6D82111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1A93-4411-8F97-26F6D82111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'SW10'!$B$8:$I$8</c15:sqref>
                        </c15:fullRef>
                        <c15:formulaRef>
                          <c15:sqref>'SW10'!$C$8:$I$8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1A93-4411-8F97-26F6D8211120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'SW10'!$A$9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1A93-4411-8F97-26F6D82111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1A93-4411-8F97-26F6D82111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1A93-4411-8F97-26F6D82111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1A93-4411-8F97-26F6D82111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1A93-4411-8F97-26F6D82111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1A93-4411-8F97-26F6D82111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1A93-4411-8F97-26F6D82111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'SW10'!$B$9:$I$9</c15:sqref>
                        </c15:fullRef>
                        <c15:formulaRef>
                          <c15:sqref>'SW10'!$C$9:$I$9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1A93-4411-8F97-26F6D8211120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9025410285252804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572084873128378"/>
          <c:w val="0.91837563451776649"/>
          <c:h val="0.76661016949152538"/>
        </c:manualLayout>
      </c:layout>
      <c:pieChart>
        <c:varyColors val="1"/>
        <c:ser>
          <c:idx val="5"/>
          <c:order val="5"/>
          <c:tx>
            <c:strRef>
              <c:f>'SW10'!$A$8</c:f>
              <c:strCache>
                <c:ptCount val="1"/>
                <c:pt idx="0">
                  <c:v>Saturday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246-4F6A-8916-FBF443C719AF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246-4F6A-8916-FBF443C719AF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246-4F6A-8916-FBF443C719AF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246-4F6A-8916-FBF443C719AF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246-4F6A-8916-FBF443C719AF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246-4F6A-8916-FBF443C719AF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246-4F6A-8916-FBF443C719AF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'SW10'!$B$2:$I$2</c15:sqref>
                  </c15:fullRef>
                </c:ext>
              </c:extLst>
              <c:f>'SW10'!$C$2:$I$2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'SW10'!$B$8:$I$8</c15:sqref>
                  </c15:fullRef>
                </c:ext>
              </c:extLst>
              <c:f>'SW10'!$C$8:$I$8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4246-4F6A-8916-FBF443C71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'SW10'!$A$3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4246-4F6A-8916-FBF443C719AF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4246-4F6A-8916-FBF443C719A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4246-4F6A-8916-FBF443C719AF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4246-4F6A-8916-FBF443C719AF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4246-4F6A-8916-FBF443C719AF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4246-4F6A-8916-FBF443C719AF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4246-4F6A-8916-FBF443C719AF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'SW10'!$B$3:$I$3</c15:sqref>
                        </c15:fullRef>
                        <c15:formulaRef>
                          <c15:sqref>'SW10'!$C$3:$I$3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4246-4F6A-8916-FBF443C719AF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'SW10'!$A$4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4246-4F6A-8916-FBF443C719AF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4246-4F6A-8916-FBF443C719A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4246-4F6A-8916-FBF443C719AF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4246-4F6A-8916-FBF443C719AF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4246-4F6A-8916-FBF443C719AF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4246-4F6A-8916-FBF443C719AF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4246-4F6A-8916-FBF443C719A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'SW10'!$B$4:$I$4</c15:sqref>
                        </c15:fullRef>
                        <c15:formulaRef>
                          <c15:sqref>'SW10'!$C$4:$I$4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4246-4F6A-8916-FBF443C719AF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'SW10'!$A$5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4246-4F6A-8916-FBF443C719A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4246-4F6A-8916-FBF443C719A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4246-4F6A-8916-FBF443C719A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4246-4F6A-8916-FBF443C719A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4246-4F6A-8916-FBF443C719A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4246-4F6A-8916-FBF443C719A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4246-4F6A-8916-FBF443C719A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'SW10'!$B$5:$I$5</c15:sqref>
                        </c15:fullRef>
                        <c15:formulaRef>
                          <c15:sqref>'SW10'!$C$5:$I$5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4246-4F6A-8916-FBF443C719AF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'SW10'!$A$6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4246-4F6A-8916-FBF443C719A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4246-4F6A-8916-FBF443C719A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4246-4F6A-8916-FBF443C719A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4246-4F6A-8916-FBF443C719A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4246-4F6A-8916-FBF443C719A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4246-4F6A-8916-FBF443C719A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4246-4F6A-8916-FBF443C719A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'SW10'!$B$6:$I$6</c15:sqref>
                        </c15:fullRef>
                        <c15:formulaRef>
                          <c15:sqref>'SW10'!$C$6:$I$6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4246-4F6A-8916-FBF443C719AF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'SW10'!$A$7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4246-4F6A-8916-FBF443C719A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4246-4F6A-8916-FBF443C719A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4246-4F6A-8916-FBF443C719A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4246-4F6A-8916-FBF443C719A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4246-4F6A-8916-FBF443C719A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4246-4F6A-8916-FBF443C719A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4246-4F6A-8916-FBF443C719A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'SW10'!$B$7:$I$7</c15:sqref>
                        </c15:fullRef>
                        <c15:formulaRef>
                          <c15:sqref>'SW10'!$C$7:$I$7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21</c:v>
                      </c:pt>
                      <c:pt idx="2">
                        <c:v>50</c:v>
                      </c:pt>
                      <c:pt idx="3">
                        <c:v>14</c:v>
                      </c:pt>
                      <c:pt idx="4">
                        <c:v>2</c:v>
                      </c:pt>
                      <c:pt idx="5">
                        <c:v>5</c:v>
                      </c:pt>
                      <c:pt idx="6">
                        <c:v>85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4246-4F6A-8916-FBF443C719AF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'SW10'!$A$9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4246-4F6A-8916-FBF443C719A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4246-4F6A-8916-FBF443C719A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4246-4F6A-8916-FBF443C719A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4246-4F6A-8916-FBF443C719A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4246-4F6A-8916-FBF443C719A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4246-4F6A-8916-FBF443C719A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4246-4F6A-8916-FBF443C719A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'SW10'!$B$9:$I$9</c15:sqref>
                        </c15:fullRef>
                        <c15:formulaRef>
                          <c15:sqref>'SW10'!$C$9:$I$9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4246-4F6A-8916-FBF443C719AF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6095007354849873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4082873734934342"/>
          <c:w val="0.91837563451776649"/>
          <c:h val="0.76661016949152538"/>
        </c:manualLayout>
      </c:layout>
      <c:pieChart>
        <c:varyColors val="1"/>
        <c:ser>
          <c:idx val="6"/>
          <c:order val="6"/>
          <c:tx>
            <c:strRef>
              <c:f>'SW10'!$A$9</c:f>
              <c:strCache>
                <c:ptCount val="1"/>
                <c:pt idx="0">
                  <c:v>Sunday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E3B-43DA-B4E1-ABE12E6FF1F3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E3B-43DA-B4E1-ABE12E6FF1F3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E3B-43DA-B4E1-ABE12E6FF1F3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E3B-43DA-B4E1-ABE12E6FF1F3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E3B-43DA-B4E1-ABE12E6FF1F3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E3B-43DA-B4E1-ABE12E6FF1F3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E3B-43DA-B4E1-ABE12E6FF1F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'SW10'!$B$2:$I$2</c15:sqref>
                  </c15:fullRef>
                </c:ext>
              </c:extLst>
              <c:f>'SW10'!$C$2:$I$2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'SW10'!$B$9:$I$9</c15:sqref>
                  </c15:fullRef>
                </c:ext>
              </c:extLst>
              <c:f>'SW10'!$C$9:$I$9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DE3B-43DA-B4E1-ABE12E6FF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'SW10'!$A$3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DE3B-43DA-B4E1-ABE12E6FF1F3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DE3B-43DA-B4E1-ABE12E6FF1F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DE3B-43DA-B4E1-ABE12E6FF1F3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DE3B-43DA-B4E1-ABE12E6FF1F3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DE3B-43DA-B4E1-ABE12E6FF1F3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DE3B-43DA-B4E1-ABE12E6FF1F3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DE3B-43DA-B4E1-ABE12E6FF1F3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'SW10'!$B$3:$I$3</c15:sqref>
                        </c15:fullRef>
                        <c15:formulaRef>
                          <c15:sqref>'SW10'!$C$3:$I$3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DE3B-43DA-B4E1-ABE12E6FF1F3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'SW10'!$A$4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DE3B-43DA-B4E1-ABE12E6FF1F3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DE3B-43DA-B4E1-ABE12E6FF1F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DE3B-43DA-B4E1-ABE12E6FF1F3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DE3B-43DA-B4E1-ABE12E6FF1F3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DE3B-43DA-B4E1-ABE12E6FF1F3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DE3B-43DA-B4E1-ABE12E6FF1F3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DE3B-43DA-B4E1-ABE12E6FF1F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'SW10'!$B$4:$I$4</c15:sqref>
                        </c15:fullRef>
                        <c15:formulaRef>
                          <c15:sqref>'SW10'!$C$4:$I$4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DE3B-43DA-B4E1-ABE12E6FF1F3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'SW10'!$A$5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DE3B-43DA-B4E1-ABE12E6FF1F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DE3B-43DA-B4E1-ABE12E6FF1F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DE3B-43DA-B4E1-ABE12E6FF1F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DE3B-43DA-B4E1-ABE12E6FF1F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DE3B-43DA-B4E1-ABE12E6FF1F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DE3B-43DA-B4E1-ABE12E6FF1F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DE3B-43DA-B4E1-ABE12E6FF1F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'SW10'!$B$5:$I$5</c15:sqref>
                        </c15:fullRef>
                        <c15:formulaRef>
                          <c15:sqref>'SW10'!$C$5:$I$5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DE3B-43DA-B4E1-ABE12E6FF1F3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'SW10'!$A$6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DE3B-43DA-B4E1-ABE12E6FF1F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DE3B-43DA-B4E1-ABE12E6FF1F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DE3B-43DA-B4E1-ABE12E6FF1F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DE3B-43DA-B4E1-ABE12E6FF1F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DE3B-43DA-B4E1-ABE12E6FF1F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DE3B-43DA-B4E1-ABE12E6FF1F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DE3B-43DA-B4E1-ABE12E6FF1F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'SW10'!$B$6:$I$6</c15:sqref>
                        </c15:fullRef>
                        <c15:formulaRef>
                          <c15:sqref>'SW10'!$C$6:$I$6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DE3B-43DA-B4E1-ABE12E6FF1F3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'SW10'!$A$7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DE3B-43DA-B4E1-ABE12E6FF1F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DE3B-43DA-B4E1-ABE12E6FF1F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DE3B-43DA-B4E1-ABE12E6FF1F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DE3B-43DA-B4E1-ABE12E6FF1F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DE3B-43DA-B4E1-ABE12E6FF1F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DE3B-43DA-B4E1-ABE12E6FF1F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DE3B-43DA-B4E1-ABE12E6FF1F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'SW10'!$B$7:$I$7</c15:sqref>
                        </c15:fullRef>
                        <c15:formulaRef>
                          <c15:sqref>'SW10'!$C$7:$I$7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21</c:v>
                      </c:pt>
                      <c:pt idx="2">
                        <c:v>50</c:v>
                      </c:pt>
                      <c:pt idx="3">
                        <c:v>14</c:v>
                      </c:pt>
                      <c:pt idx="4">
                        <c:v>2</c:v>
                      </c:pt>
                      <c:pt idx="5">
                        <c:v>5</c:v>
                      </c:pt>
                      <c:pt idx="6">
                        <c:v>85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DE3B-43DA-B4E1-ABE12E6FF1F3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'SW10'!$A$8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DE3B-43DA-B4E1-ABE12E6FF1F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DE3B-43DA-B4E1-ABE12E6FF1F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DE3B-43DA-B4E1-ABE12E6FF1F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DE3B-43DA-B4E1-ABE12E6FF1F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DE3B-43DA-B4E1-ABE12E6FF1F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DE3B-43DA-B4E1-ABE12E6FF1F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DE3B-43DA-B4E1-ABE12E6FF1F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'SW10'!$B$8:$I$8</c15:sqref>
                        </c15:fullRef>
                        <c15:formulaRef>
                          <c15:sqref>'SW10'!$C$8:$I$8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DE3B-43DA-B4E1-ABE12E6FF1F3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9393509834095275"/>
          <c:w val="0.85937612460234059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375668067398312E-2"/>
          <c:y val="5.0925925925925923E-2"/>
          <c:w val="0.96822536820203176"/>
          <c:h val="0.8279201642514485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'SW10'!$C$2</c:f>
              <c:strCache>
                <c:ptCount val="1"/>
                <c:pt idx="0">
                  <c:v>Bypass</c:v>
                </c:pt>
              </c:strCache>
            </c:strRef>
          </c:tx>
          <c:spPr>
            <a:solidFill>
              <a:srgbClr val="FF00FF"/>
            </a:solidFill>
            <a:ln>
              <a:noFill/>
            </a:ln>
            <a:effectLst/>
          </c:spPr>
          <c:invertIfNegative val="0"/>
          <c:cat>
            <c:strRef>
              <c:f>'SW10'!$A$3:$A$9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'SW10'!$C$3:$C$9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A3-450F-9161-D40DF6636648}"/>
            </c:ext>
          </c:extLst>
        </c:ser>
        <c:ser>
          <c:idx val="2"/>
          <c:order val="2"/>
          <c:tx>
            <c:strRef>
              <c:f>'SW10'!$D$2</c:f>
              <c:strCache>
                <c:ptCount val="1"/>
                <c:pt idx="0">
                  <c:v>No Show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'SW10'!$A$3:$A$9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'SW10'!$D$3:$D$9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A3-450F-9161-D40DF6636648}"/>
            </c:ext>
          </c:extLst>
        </c:ser>
        <c:ser>
          <c:idx val="3"/>
          <c:order val="3"/>
          <c:tx>
            <c:strRef>
              <c:f>'SW10'!$E$2</c:f>
              <c:strCache>
                <c:ptCount val="1"/>
                <c:pt idx="0">
                  <c:v>Declined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'SW10'!$A$3:$A$9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'SW10'!$E$3:$E$9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A3-450F-9161-D40DF6636648}"/>
            </c:ext>
          </c:extLst>
        </c:ser>
        <c:ser>
          <c:idx val="4"/>
          <c:order val="4"/>
          <c:tx>
            <c:strRef>
              <c:f>'SW10'!$F$2</c:f>
              <c:strCache>
                <c:ptCount val="1"/>
                <c:pt idx="0">
                  <c:v>Duplicates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'SW10'!$A$3:$A$9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'SW10'!$F$3:$F$9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4A3-450F-9161-D40DF6636648}"/>
            </c:ext>
          </c:extLst>
        </c:ser>
        <c:ser>
          <c:idx val="5"/>
          <c:order val="5"/>
          <c:tx>
            <c:strRef>
              <c:f>'SW10'!$G$2</c:f>
              <c:strCache>
                <c:ptCount val="1"/>
                <c:pt idx="0">
                  <c:v>Digital-only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'SW10'!$A$3:$A$9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'SW10'!$G$3:$G$9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4A3-450F-9161-D40DF6636648}"/>
            </c:ext>
          </c:extLst>
        </c:ser>
        <c:ser>
          <c:idx val="6"/>
          <c:order val="6"/>
          <c:tx>
            <c:strRef>
              <c:f>'SW10'!$H$2</c:f>
              <c:strCache>
                <c:ptCount val="1"/>
                <c:pt idx="0">
                  <c:v>Stolen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'SW10'!$A$3:$A$9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'SW10'!$H$3:$H$9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4A3-450F-9161-D40DF66366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0670607"/>
        <c:axId val="145189078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'SW10'!$B$2</c15:sqref>
                        </c15:formulaRef>
                      </c:ext>
                    </c:extLst>
                    <c:strCache>
                      <c:ptCount val="1"/>
                      <c:pt idx="0">
                        <c:v># Printed</c:v>
                      </c:pt>
                    </c:strCache>
                  </c:strRef>
                </c:tx>
                <c:spPr>
                  <a:solidFill>
                    <a:srgbClr val="0070C0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'SW10'!$A$3:$A$9</c15:sqref>
                        </c15:formulaRef>
                      </c:ext>
                    </c:extLst>
                    <c:strCache>
                      <c:ptCount val="7"/>
                      <c:pt idx="0">
                        <c:v>Monday</c:v>
                      </c:pt>
                      <c:pt idx="1">
                        <c:v>Tuesday</c:v>
                      </c:pt>
                      <c:pt idx="2">
                        <c:v>Wednesday</c:v>
                      </c:pt>
                      <c:pt idx="3">
                        <c:v>Thursday</c:v>
                      </c:pt>
                      <c:pt idx="4">
                        <c:v>Friday</c:v>
                      </c:pt>
                      <c:pt idx="5">
                        <c:v>Saturday</c:v>
                      </c:pt>
                      <c:pt idx="6">
                        <c:v>Sunday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'SW10'!$B$3:$B$9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171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C4A3-450F-9161-D40DF6636648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'SW10'!$I$2</c15:sqref>
                        </c15:formulaRef>
                      </c:ext>
                    </c:extLst>
                    <c:strCache>
                      <c:ptCount val="1"/>
                      <c:pt idx="0">
                        <c:v># Sold</c:v>
                      </c:pt>
                    </c:strCache>
                  </c:strRef>
                </c:tx>
                <c:spPr>
                  <a:solidFill>
                    <a:srgbClr val="00B050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'SW10'!$A$3:$A$9</c15:sqref>
                        </c15:formulaRef>
                      </c:ext>
                    </c:extLst>
                    <c:strCache>
                      <c:ptCount val="7"/>
                      <c:pt idx="0">
                        <c:v>Monday</c:v>
                      </c:pt>
                      <c:pt idx="1">
                        <c:v>Tuesday</c:v>
                      </c:pt>
                      <c:pt idx="2">
                        <c:v>Wednesday</c:v>
                      </c:pt>
                      <c:pt idx="3">
                        <c:v>Thursday</c:v>
                      </c:pt>
                      <c:pt idx="4">
                        <c:v>Friday</c:v>
                      </c:pt>
                      <c:pt idx="5">
                        <c:v>Saturday</c:v>
                      </c:pt>
                      <c:pt idx="6">
                        <c:v>Sunday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'SW10'!$I$3:$I$9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85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C4A3-450F-9161-D40DF6636648}"/>
                  </c:ext>
                </c:extLst>
              </c15:ser>
            </c15:filteredBarSeries>
          </c:ext>
        </c:extLst>
      </c:barChart>
      <c:catAx>
        <c:axId val="20106706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1890784"/>
        <c:crosses val="autoZero"/>
        <c:auto val="1"/>
        <c:lblAlgn val="ctr"/>
        <c:lblOffset val="100"/>
        <c:noMultiLvlLbl val="0"/>
      </c:catAx>
      <c:valAx>
        <c:axId val="145189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0670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514416209007945"/>
          <c:y val="5.4406956825231799E-2"/>
          <c:w val="0.27037016432770283"/>
          <c:h val="7.49214712827069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6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Waste Sheets</a:t>
            </a:r>
          </a:p>
        </c:rich>
      </c:tx>
      <c:layout>
        <c:manualLayout>
          <c:xMode val="edge"/>
          <c:yMode val="edge"/>
          <c:x val="0.69488117901923452"/>
          <c:y val="0.808219178082191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923917114932364"/>
          <c:y val="0.26158891076115487"/>
          <c:w val="0.49962711566606555"/>
          <c:h val="0.67918077427821522"/>
        </c:manualLayout>
      </c:layout>
      <c:pieChart>
        <c:varyColors val="1"/>
        <c:ser>
          <c:idx val="0"/>
          <c:order val="0"/>
          <c:tx>
            <c:strRef>
              <c:f>'SW11'!$A$11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8C1-4E1F-9134-0C634330A8CE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8C1-4E1F-9134-0C634330A8CE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8C1-4E1F-9134-0C634330A8CE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8C1-4E1F-9134-0C634330A8CE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8C1-4E1F-9134-0C634330A8CE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8C1-4E1F-9134-0C634330A8CE}"/>
              </c:ext>
            </c:extLst>
          </c:dPt>
          <c:dLbls>
            <c:dLbl>
              <c:idx val="0"/>
              <c:layout>
                <c:manualLayout>
                  <c:x val="6.4607218847625589E-2"/>
                  <c:y val="-3.47833793503084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C1-4E1F-9134-0C634330A8CE}"/>
                </c:ext>
              </c:extLst>
            </c:dLbl>
            <c:dLbl>
              <c:idx val="1"/>
              <c:layout>
                <c:manualLayout>
                  <c:x val="6.0136951123914414E-2"/>
                  <c:y val="-4.22923228346457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8C1-4E1F-9134-0C634330A8CE}"/>
                </c:ext>
              </c:extLst>
            </c:dLbl>
            <c:dLbl>
              <c:idx val="2"/>
              <c:layout>
                <c:manualLayout>
                  <c:x val="-7.4702886247877784E-2"/>
                  <c:y val="-8.6874409820585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8C1-4E1F-9134-0C634330A8CE}"/>
                </c:ext>
              </c:extLst>
            </c:dLbl>
            <c:dLbl>
              <c:idx val="3"/>
              <c:layout>
                <c:manualLayout>
                  <c:x val="-0.22693450944350693"/>
                  <c:y val="0.1067173623844964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8C1-4E1F-9134-0C634330A8CE}"/>
                </c:ext>
              </c:extLst>
            </c:dLbl>
            <c:dLbl>
              <c:idx val="4"/>
              <c:layout>
                <c:manualLayout>
                  <c:x val="-0.1813217048126938"/>
                  <c:y val="-4.910293747528134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8C1-4E1F-9134-0C634330A8CE}"/>
                </c:ext>
              </c:extLst>
            </c:dLbl>
            <c:dLbl>
              <c:idx val="5"/>
              <c:layout>
                <c:manualLayout>
                  <c:x val="2.7502934804854728E-2"/>
                  <c:y val="-9.23713910761154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8C1-4E1F-9134-0C634330A8CE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'SW11'!$C$10:$H$10</c:f>
              <c:strCache>
                <c:ptCount val="6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</c:strCache>
            </c:strRef>
          </c:cat>
          <c:val>
            <c:numRef>
              <c:f>'SW11'!$C$11:$H$11</c:f>
              <c:numCache>
                <c:formatCode>General</c:formatCode>
                <c:ptCount val="6"/>
                <c:pt idx="0">
                  <c:v>72</c:v>
                </c:pt>
                <c:pt idx="1">
                  <c:v>107</c:v>
                </c:pt>
                <c:pt idx="2">
                  <c:v>234</c:v>
                </c:pt>
                <c:pt idx="3">
                  <c:v>72</c:v>
                </c:pt>
                <c:pt idx="4">
                  <c:v>12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8C1-4E1F-9134-0C634330A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051731727943577"/>
          <c:y val="5.9580052493438333E-2"/>
          <c:w val="0.15883134912206856"/>
          <c:h val="0.28997228017971999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8.xml"/><Relationship Id="rId3" Type="http://schemas.openxmlformats.org/officeDocument/2006/relationships/chart" Target="../charts/chart113.xml"/><Relationship Id="rId7" Type="http://schemas.openxmlformats.org/officeDocument/2006/relationships/chart" Target="../charts/chart117.xml"/><Relationship Id="rId12" Type="http://schemas.openxmlformats.org/officeDocument/2006/relationships/chart" Target="../charts/chart122.xml"/><Relationship Id="rId2" Type="http://schemas.openxmlformats.org/officeDocument/2006/relationships/chart" Target="../charts/chart112.xml"/><Relationship Id="rId1" Type="http://schemas.openxmlformats.org/officeDocument/2006/relationships/chart" Target="../charts/chart111.xml"/><Relationship Id="rId6" Type="http://schemas.openxmlformats.org/officeDocument/2006/relationships/chart" Target="../charts/chart116.xml"/><Relationship Id="rId11" Type="http://schemas.openxmlformats.org/officeDocument/2006/relationships/chart" Target="../charts/chart121.xml"/><Relationship Id="rId5" Type="http://schemas.openxmlformats.org/officeDocument/2006/relationships/chart" Target="../charts/chart115.xml"/><Relationship Id="rId10" Type="http://schemas.openxmlformats.org/officeDocument/2006/relationships/chart" Target="../charts/chart120.xml"/><Relationship Id="rId4" Type="http://schemas.openxmlformats.org/officeDocument/2006/relationships/chart" Target="../charts/chart114.xml"/><Relationship Id="rId9" Type="http://schemas.openxmlformats.org/officeDocument/2006/relationships/chart" Target="../charts/chart11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2.xml"/><Relationship Id="rId3" Type="http://schemas.openxmlformats.org/officeDocument/2006/relationships/chart" Target="../charts/chart17.xml"/><Relationship Id="rId7" Type="http://schemas.openxmlformats.org/officeDocument/2006/relationships/chart" Target="../charts/chart21.xml"/><Relationship Id="rId12" Type="http://schemas.openxmlformats.org/officeDocument/2006/relationships/chart" Target="../charts/chart26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11" Type="http://schemas.openxmlformats.org/officeDocument/2006/relationships/chart" Target="../charts/chart25.xml"/><Relationship Id="rId5" Type="http://schemas.openxmlformats.org/officeDocument/2006/relationships/chart" Target="../charts/chart19.xml"/><Relationship Id="rId10" Type="http://schemas.openxmlformats.org/officeDocument/2006/relationships/chart" Target="../charts/chart24.xml"/><Relationship Id="rId4" Type="http://schemas.openxmlformats.org/officeDocument/2006/relationships/chart" Target="../charts/chart18.xml"/><Relationship Id="rId9" Type="http://schemas.openxmlformats.org/officeDocument/2006/relationships/chart" Target="../charts/chart23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4.xml"/><Relationship Id="rId3" Type="http://schemas.openxmlformats.org/officeDocument/2006/relationships/chart" Target="../charts/chart29.xml"/><Relationship Id="rId7" Type="http://schemas.openxmlformats.org/officeDocument/2006/relationships/chart" Target="../charts/chart33.xml"/><Relationship Id="rId12" Type="http://schemas.openxmlformats.org/officeDocument/2006/relationships/chart" Target="../charts/chart38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6" Type="http://schemas.openxmlformats.org/officeDocument/2006/relationships/chart" Target="../charts/chart32.xml"/><Relationship Id="rId11" Type="http://schemas.openxmlformats.org/officeDocument/2006/relationships/chart" Target="../charts/chart37.xml"/><Relationship Id="rId5" Type="http://schemas.openxmlformats.org/officeDocument/2006/relationships/chart" Target="../charts/chart31.xml"/><Relationship Id="rId10" Type="http://schemas.openxmlformats.org/officeDocument/2006/relationships/chart" Target="../charts/chart36.xml"/><Relationship Id="rId4" Type="http://schemas.openxmlformats.org/officeDocument/2006/relationships/chart" Target="../charts/chart30.xml"/><Relationship Id="rId9" Type="http://schemas.openxmlformats.org/officeDocument/2006/relationships/chart" Target="../charts/chart35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6.xml"/><Relationship Id="rId3" Type="http://schemas.openxmlformats.org/officeDocument/2006/relationships/chart" Target="../charts/chart41.xml"/><Relationship Id="rId7" Type="http://schemas.openxmlformats.org/officeDocument/2006/relationships/chart" Target="../charts/chart45.xml"/><Relationship Id="rId12" Type="http://schemas.openxmlformats.org/officeDocument/2006/relationships/chart" Target="../charts/chart50.xml"/><Relationship Id="rId2" Type="http://schemas.openxmlformats.org/officeDocument/2006/relationships/chart" Target="../charts/chart40.xml"/><Relationship Id="rId1" Type="http://schemas.openxmlformats.org/officeDocument/2006/relationships/chart" Target="../charts/chart39.xml"/><Relationship Id="rId6" Type="http://schemas.openxmlformats.org/officeDocument/2006/relationships/chart" Target="../charts/chart44.xml"/><Relationship Id="rId11" Type="http://schemas.openxmlformats.org/officeDocument/2006/relationships/chart" Target="../charts/chart49.xml"/><Relationship Id="rId5" Type="http://schemas.openxmlformats.org/officeDocument/2006/relationships/chart" Target="../charts/chart43.xml"/><Relationship Id="rId10" Type="http://schemas.openxmlformats.org/officeDocument/2006/relationships/chart" Target="../charts/chart48.xml"/><Relationship Id="rId4" Type="http://schemas.openxmlformats.org/officeDocument/2006/relationships/chart" Target="../charts/chart42.xml"/><Relationship Id="rId9" Type="http://schemas.openxmlformats.org/officeDocument/2006/relationships/chart" Target="../charts/chart47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8.xml"/><Relationship Id="rId3" Type="http://schemas.openxmlformats.org/officeDocument/2006/relationships/chart" Target="../charts/chart53.xml"/><Relationship Id="rId7" Type="http://schemas.openxmlformats.org/officeDocument/2006/relationships/chart" Target="../charts/chart57.xml"/><Relationship Id="rId12" Type="http://schemas.openxmlformats.org/officeDocument/2006/relationships/chart" Target="../charts/chart62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6" Type="http://schemas.openxmlformats.org/officeDocument/2006/relationships/chart" Target="../charts/chart56.xml"/><Relationship Id="rId11" Type="http://schemas.openxmlformats.org/officeDocument/2006/relationships/chart" Target="../charts/chart61.xml"/><Relationship Id="rId5" Type="http://schemas.openxmlformats.org/officeDocument/2006/relationships/chart" Target="../charts/chart55.xml"/><Relationship Id="rId10" Type="http://schemas.openxmlformats.org/officeDocument/2006/relationships/chart" Target="../charts/chart60.xml"/><Relationship Id="rId4" Type="http://schemas.openxmlformats.org/officeDocument/2006/relationships/chart" Target="../charts/chart54.xml"/><Relationship Id="rId9" Type="http://schemas.openxmlformats.org/officeDocument/2006/relationships/chart" Target="../charts/chart59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0.xml"/><Relationship Id="rId3" Type="http://schemas.openxmlformats.org/officeDocument/2006/relationships/chart" Target="../charts/chart65.xml"/><Relationship Id="rId7" Type="http://schemas.openxmlformats.org/officeDocument/2006/relationships/chart" Target="../charts/chart69.xml"/><Relationship Id="rId12" Type="http://schemas.openxmlformats.org/officeDocument/2006/relationships/chart" Target="../charts/chart74.xml"/><Relationship Id="rId2" Type="http://schemas.openxmlformats.org/officeDocument/2006/relationships/chart" Target="../charts/chart64.xml"/><Relationship Id="rId1" Type="http://schemas.openxmlformats.org/officeDocument/2006/relationships/chart" Target="../charts/chart63.xml"/><Relationship Id="rId6" Type="http://schemas.openxmlformats.org/officeDocument/2006/relationships/chart" Target="../charts/chart68.xml"/><Relationship Id="rId11" Type="http://schemas.openxmlformats.org/officeDocument/2006/relationships/chart" Target="../charts/chart73.xml"/><Relationship Id="rId5" Type="http://schemas.openxmlformats.org/officeDocument/2006/relationships/chart" Target="../charts/chart67.xml"/><Relationship Id="rId10" Type="http://schemas.openxmlformats.org/officeDocument/2006/relationships/chart" Target="../charts/chart72.xml"/><Relationship Id="rId4" Type="http://schemas.openxmlformats.org/officeDocument/2006/relationships/chart" Target="../charts/chart66.xml"/><Relationship Id="rId9" Type="http://schemas.openxmlformats.org/officeDocument/2006/relationships/chart" Target="../charts/chart71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2.xml"/><Relationship Id="rId3" Type="http://schemas.openxmlformats.org/officeDocument/2006/relationships/chart" Target="../charts/chart77.xml"/><Relationship Id="rId7" Type="http://schemas.openxmlformats.org/officeDocument/2006/relationships/chart" Target="../charts/chart81.xml"/><Relationship Id="rId12" Type="http://schemas.openxmlformats.org/officeDocument/2006/relationships/chart" Target="../charts/chart86.xml"/><Relationship Id="rId2" Type="http://schemas.openxmlformats.org/officeDocument/2006/relationships/chart" Target="../charts/chart76.xml"/><Relationship Id="rId1" Type="http://schemas.openxmlformats.org/officeDocument/2006/relationships/chart" Target="../charts/chart75.xml"/><Relationship Id="rId6" Type="http://schemas.openxmlformats.org/officeDocument/2006/relationships/chart" Target="../charts/chart80.xml"/><Relationship Id="rId11" Type="http://schemas.openxmlformats.org/officeDocument/2006/relationships/chart" Target="../charts/chart85.xml"/><Relationship Id="rId5" Type="http://schemas.openxmlformats.org/officeDocument/2006/relationships/chart" Target="../charts/chart79.xml"/><Relationship Id="rId10" Type="http://schemas.openxmlformats.org/officeDocument/2006/relationships/chart" Target="../charts/chart84.xml"/><Relationship Id="rId4" Type="http://schemas.openxmlformats.org/officeDocument/2006/relationships/chart" Target="../charts/chart78.xml"/><Relationship Id="rId9" Type="http://schemas.openxmlformats.org/officeDocument/2006/relationships/chart" Target="../charts/chart83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4.xml"/><Relationship Id="rId3" Type="http://schemas.openxmlformats.org/officeDocument/2006/relationships/chart" Target="../charts/chart89.xml"/><Relationship Id="rId7" Type="http://schemas.openxmlformats.org/officeDocument/2006/relationships/chart" Target="../charts/chart93.xml"/><Relationship Id="rId12" Type="http://schemas.openxmlformats.org/officeDocument/2006/relationships/chart" Target="../charts/chart98.xml"/><Relationship Id="rId2" Type="http://schemas.openxmlformats.org/officeDocument/2006/relationships/chart" Target="../charts/chart88.xml"/><Relationship Id="rId1" Type="http://schemas.openxmlformats.org/officeDocument/2006/relationships/chart" Target="../charts/chart87.xml"/><Relationship Id="rId6" Type="http://schemas.openxmlformats.org/officeDocument/2006/relationships/chart" Target="../charts/chart92.xml"/><Relationship Id="rId11" Type="http://schemas.openxmlformats.org/officeDocument/2006/relationships/chart" Target="../charts/chart97.xml"/><Relationship Id="rId5" Type="http://schemas.openxmlformats.org/officeDocument/2006/relationships/chart" Target="../charts/chart91.xml"/><Relationship Id="rId10" Type="http://schemas.openxmlformats.org/officeDocument/2006/relationships/chart" Target="../charts/chart96.xml"/><Relationship Id="rId4" Type="http://schemas.openxmlformats.org/officeDocument/2006/relationships/chart" Target="../charts/chart90.xml"/><Relationship Id="rId9" Type="http://schemas.openxmlformats.org/officeDocument/2006/relationships/chart" Target="../charts/chart95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6.xml"/><Relationship Id="rId3" Type="http://schemas.openxmlformats.org/officeDocument/2006/relationships/chart" Target="../charts/chart101.xml"/><Relationship Id="rId7" Type="http://schemas.openxmlformats.org/officeDocument/2006/relationships/chart" Target="../charts/chart105.xml"/><Relationship Id="rId12" Type="http://schemas.openxmlformats.org/officeDocument/2006/relationships/chart" Target="../charts/chart110.xml"/><Relationship Id="rId2" Type="http://schemas.openxmlformats.org/officeDocument/2006/relationships/chart" Target="../charts/chart100.xml"/><Relationship Id="rId1" Type="http://schemas.openxmlformats.org/officeDocument/2006/relationships/chart" Target="../charts/chart99.xml"/><Relationship Id="rId6" Type="http://schemas.openxmlformats.org/officeDocument/2006/relationships/chart" Target="../charts/chart104.xml"/><Relationship Id="rId11" Type="http://schemas.openxmlformats.org/officeDocument/2006/relationships/chart" Target="../charts/chart109.xml"/><Relationship Id="rId5" Type="http://schemas.openxmlformats.org/officeDocument/2006/relationships/chart" Target="../charts/chart103.xml"/><Relationship Id="rId10" Type="http://schemas.openxmlformats.org/officeDocument/2006/relationships/chart" Target="../charts/chart108.xml"/><Relationship Id="rId4" Type="http://schemas.openxmlformats.org/officeDocument/2006/relationships/chart" Target="../charts/chart102.xml"/><Relationship Id="rId9" Type="http://schemas.openxmlformats.org/officeDocument/2006/relationships/chart" Target="../charts/chart10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23</xdr:col>
      <xdr:colOff>28576</xdr:colOff>
      <xdr:row>13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A5F4804-1296-43E9-8FB3-80AF71EBBB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238125</xdr:colOff>
      <xdr:row>35</xdr:row>
      <xdr:rowOff>7933</xdr:rowOff>
    </xdr:from>
    <xdr:to>
      <xdr:col>4</xdr:col>
      <xdr:colOff>130502</xdr:colOff>
      <xdr:row>49</xdr:row>
      <xdr:rowOff>122233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8030B78-F1D1-4652-B65C-82AEBD7C1A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130504</xdr:colOff>
      <xdr:row>35</xdr:row>
      <xdr:rowOff>7933</xdr:rowOff>
    </xdr:from>
    <xdr:to>
      <xdr:col>9</xdr:col>
      <xdr:colOff>189370</xdr:colOff>
      <xdr:row>49</xdr:row>
      <xdr:rowOff>122233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440828D-6C5A-462D-8BEE-32D2582AA5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166156</xdr:colOff>
      <xdr:row>35</xdr:row>
      <xdr:rowOff>7933</xdr:rowOff>
    </xdr:from>
    <xdr:to>
      <xdr:col>11</xdr:col>
      <xdr:colOff>490124</xdr:colOff>
      <xdr:row>49</xdr:row>
      <xdr:rowOff>122233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A5099C1-F55C-4495-9784-7C4829198B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490109</xdr:colOff>
      <xdr:row>35</xdr:row>
      <xdr:rowOff>7933</xdr:rowOff>
    </xdr:from>
    <xdr:to>
      <xdr:col>13</xdr:col>
      <xdr:colOff>445010</xdr:colOff>
      <xdr:row>49</xdr:row>
      <xdr:rowOff>122233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20EF4B2-3508-46F9-8B88-AAF66C79ED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452631</xdr:colOff>
      <xdr:row>35</xdr:row>
      <xdr:rowOff>7933</xdr:rowOff>
    </xdr:from>
    <xdr:to>
      <xdr:col>15</xdr:col>
      <xdr:colOff>405118</xdr:colOff>
      <xdr:row>49</xdr:row>
      <xdr:rowOff>122233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AC0F275-13A3-447A-88A8-9D05431402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395036</xdr:colOff>
      <xdr:row>35</xdr:row>
      <xdr:rowOff>7933</xdr:rowOff>
    </xdr:from>
    <xdr:to>
      <xdr:col>17</xdr:col>
      <xdr:colOff>347523</xdr:colOff>
      <xdr:row>49</xdr:row>
      <xdr:rowOff>122233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94E43AE-9B7E-41FA-B09D-77DA890C87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50</xdr:row>
      <xdr:rowOff>0</xdr:rowOff>
    </xdr:from>
    <xdr:to>
      <xdr:col>23</xdr:col>
      <xdr:colOff>428625</xdr:colOff>
      <xdr:row>64</xdr:row>
      <xdr:rowOff>134937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CB8432E7-284A-4E26-90A9-86E7453E3D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16</xdr:col>
      <xdr:colOff>381000</xdr:colOff>
      <xdr:row>13</xdr:row>
      <xdr:rowOff>142875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5CFC258E-A0B5-4F85-8FB7-BB19B67A65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0</xdr:colOff>
      <xdr:row>15</xdr:row>
      <xdr:rowOff>0</xdr:rowOff>
    </xdr:from>
    <xdr:to>
      <xdr:col>16</xdr:col>
      <xdr:colOff>152400</xdr:colOff>
      <xdr:row>33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99AE580D-9E30-4AA9-9493-57326B9141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17</xdr:col>
      <xdr:colOff>0</xdr:colOff>
      <xdr:row>15</xdr:row>
      <xdr:rowOff>0</xdr:rowOff>
    </xdr:from>
    <xdr:to>
      <xdr:col>23</xdr:col>
      <xdr:colOff>457200</xdr:colOff>
      <xdr:row>33</xdr:row>
      <xdr:rowOff>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24B747FC-ABF7-4490-BF46-FF6C2EF028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349250</xdr:colOff>
      <xdr:row>35</xdr:row>
      <xdr:rowOff>7937</xdr:rowOff>
    </xdr:from>
    <xdr:to>
      <xdr:col>19</xdr:col>
      <xdr:colOff>301737</xdr:colOff>
      <xdr:row>49</xdr:row>
      <xdr:rowOff>122237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BD76A77F-93A4-4BA0-A532-550752C04A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19</xdr:col>
      <xdr:colOff>309563</xdr:colOff>
      <xdr:row>35</xdr:row>
      <xdr:rowOff>7937</xdr:rowOff>
    </xdr:from>
    <xdr:to>
      <xdr:col>21</xdr:col>
      <xdr:colOff>262050</xdr:colOff>
      <xdr:row>49</xdr:row>
      <xdr:rowOff>122237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8D5C2D9D-C10E-4280-9B38-AFCCE08DF5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21</xdr:col>
      <xdr:colOff>269872</xdr:colOff>
      <xdr:row>35</xdr:row>
      <xdr:rowOff>0</xdr:rowOff>
    </xdr:from>
    <xdr:to>
      <xdr:col>23</xdr:col>
      <xdr:colOff>222359</xdr:colOff>
      <xdr:row>49</xdr:row>
      <xdr:rowOff>114300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4039DA32-2B10-4897-A27F-FE582D2D6A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23</xdr:col>
      <xdr:colOff>28576</xdr:colOff>
      <xdr:row>11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7065290-4A8F-4862-85E4-398EB4F9B1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23812</xdr:colOff>
      <xdr:row>13</xdr:row>
      <xdr:rowOff>19050</xdr:rowOff>
    </xdr:from>
    <xdr:to>
      <xdr:col>23</xdr:col>
      <xdr:colOff>481012</xdr:colOff>
      <xdr:row>31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477D94E-7CA1-4FCE-96B3-AC6086343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176212</xdr:colOff>
      <xdr:row>13</xdr:row>
      <xdr:rowOff>19050</xdr:rowOff>
    </xdr:from>
    <xdr:to>
      <xdr:col>15</xdr:col>
      <xdr:colOff>519112</xdr:colOff>
      <xdr:row>31</xdr:row>
      <xdr:rowOff>19050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E7C2A82-CBA3-47C5-8297-C185E85193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4</xdr:col>
      <xdr:colOff>219075</xdr:colOff>
      <xdr:row>47</xdr:row>
      <xdr:rowOff>114300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2A28F7A-9116-4426-BC07-FCBBE6441C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33</xdr:row>
      <xdr:rowOff>0</xdr:rowOff>
    </xdr:from>
    <xdr:to>
      <xdr:col>10</xdr:col>
      <xdr:colOff>66675</xdr:colOff>
      <xdr:row>47</xdr:row>
      <xdr:rowOff>114300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AF6BD5E-B8E9-422C-9455-538A1B0242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95250</xdr:colOff>
      <xdr:row>33</xdr:row>
      <xdr:rowOff>0</xdr:rowOff>
    </xdr:from>
    <xdr:to>
      <xdr:col>13</xdr:col>
      <xdr:colOff>161925</xdr:colOff>
      <xdr:row>47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35B669E-F81E-4FCE-9B6A-4C1CEB7DE2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200025</xdr:colOff>
      <xdr:row>33</xdr:row>
      <xdr:rowOff>0</xdr:rowOff>
    </xdr:from>
    <xdr:to>
      <xdr:col>15</xdr:col>
      <xdr:colOff>571500</xdr:colOff>
      <xdr:row>47</xdr:row>
      <xdr:rowOff>114300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129F401-2AB6-4280-8A76-5BF7274C3D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609600</xdr:colOff>
      <xdr:row>33</xdr:row>
      <xdr:rowOff>0</xdr:rowOff>
    </xdr:from>
    <xdr:to>
      <xdr:col>18</xdr:col>
      <xdr:colOff>295275</xdr:colOff>
      <xdr:row>47</xdr:row>
      <xdr:rowOff>114300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A1D46F1E-AE46-4FFA-9065-14415FDB1E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323850</xdr:colOff>
      <xdr:row>33</xdr:row>
      <xdr:rowOff>0</xdr:rowOff>
    </xdr:from>
    <xdr:to>
      <xdr:col>21</xdr:col>
      <xdr:colOff>9525</xdr:colOff>
      <xdr:row>47</xdr:row>
      <xdr:rowOff>114300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976ABBC1-24AD-4C4D-AFCD-2F4BC13056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21</xdr:col>
      <xdr:colOff>47625</xdr:colOff>
      <xdr:row>33</xdr:row>
      <xdr:rowOff>0</xdr:rowOff>
    </xdr:from>
    <xdr:to>
      <xdr:col>23</xdr:col>
      <xdr:colOff>419100</xdr:colOff>
      <xdr:row>47</xdr:row>
      <xdr:rowOff>114300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644FB53B-046B-4A19-901D-FEDDD01E62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23</xdr:col>
      <xdr:colOff>428625</xdr:colOff>
      <xdr:row>62</xdr:row>
      <xdr:rowOff>134937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3230E220-946E-453E-98EE-39E788121B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16</xdr:col>
      <xdr:colOff>381000</xdr:colOff>
      <xdr:row>11</xdr:row>
      <xdr:rowOff>142875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254BD44F-651D-464B-83EB-9586BF213B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23</xdr:col>
      <xdr:colOff>28576</xdr:colOff>
      <xdr:row>11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55D1669-F561-40E8-885E-89E719901B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4</xdr:col>
      <xdr:colOff>219075</xdr:colOff>
      <xdr:row>47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E8F6ED1-AB63-446B-A362-1A072A4481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33</xdr:row>
      <xdr:rowOff>0</xdr:rowOff>
    </xdr:from>
    <xdr:to>
      <xdr:col>10</xdr:col>
      <xdr:colOff>66675</xdr:colOff>
      <xdr:row>47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0B20514-655A-4A23-9E77-A7C669ED97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95250</xdr:colOff>
      <xdr:row>33</xdr:row>
      <xdr:rowOff>0</xdr:rowOff>
    </xdr:from>
    <xdr:to>
      <xdr:col>13</xdr:col>
      <xdr:colOff>161925</xdr:colOff>
      <xdr:row>47</xdr:row>
      <xdr:rowOff>114300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9D547A9-3D79-4F4B-913A-A9C4E54B7A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200025</xdr:colOff>
      <xdr:row>33</xdr:row>
      <xdr:rowOff>0</xdr:rowOff>
    </xdr:from>
    <xdr:to>
      <xdr:col>15</xdr:col>
      <xdr:colOff>571500</xdr:colOff>
      <xdr:row>47</xdr:row>
      <xdr:rowOff>114300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9CB6F21-58D8-4841-A34B-4C7D67AABC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609600</xdr:colOff>
      <xdr:row>33</xdr:row>
      <xdr:rowOff>0</xdr:rowOff>
    </xdr:from>
    <xdr:to>
      <xdr:col>18</xdr:col>
      <xdr:colOff>295275</xdr:colOff>
      <xdr:row>47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5D39C4F-04AE-4A33-991B-A8B959F807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323850</xdr:colOff>
      <xdr:row>33</xdr:row>
      <xdr:rowOff>0</xdr:rowOff>
    </xdr:from>
    <xdr:to>
      <xdr:col>21</xdr:col>
      <xdr:colOff>9525</xdr:colOff>
      <xdr:row>47</xdr:row>
      <xdr:rowOff>114300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9A633B9-8BDF-43D3-A3C1-41E467B646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21</xdr:col>
      <xdr:colOff>47625</xdr:colOff>
      <xdr:row>33</xdr:row>
      <xdr:rowOff>0</xdr:rowOff>
    </xdr:from>
    <xdr:to>
      <xdr:col>23</xdr:col>
      <xdr:colOff>419100</xdr:colOff>
      <xdr:row>47</xdr:row>
      <xdr:rowOff>114300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903E43E-9E51-4ACF-AEFD-FE031390C0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23</xdr:col>
      <xdr:colOff>428625</xdr:colOff>
      <xdr:row>62</xdr:row>
      <xdr:rowOff>134937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948F13A1-BE54-4286-9F6F-FCF827517E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16</xdr:col>
      <xdr:colOff>381000</xdr:colOff>
      <xdr:row>11</xdr:row>
      <xdr:rowOff>142875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80E27412-0B7C-429A-880F-E51C36CCAC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13</xdr:row>
      <xdr:rowOff>0</xdr:rowOff>
    </xdr:from>
    <xdr:to>
      <xdr:col>16</xdr:col>
      <xdr:colOff>152400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4E34480C-D2CD-4896-9F98-C3EE2511B4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13</xdr:row>
      <xdr:rowOff>0</xdr:rowOff>
    </xdr:from>
    <xdr:to>
      <xdr:col>23</xdr:col>
      <xdr:colOff>457200</xdr:colOff>
      <xdr:row>31</xdr:row>
      <xdr:rowOff>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7EBC403D-D1F0-4A35-9F93-CD62431A05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23</xdr:col>
      <xdr:colOff>28576</xdr:colOff>
      <xdr:row>11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4C7FCAA-1C2A-4476-8649-3F865446BB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23812</xdr:colOff>
      <xdr:row>13</xdr:row>
      <xdr:rowOff>19050</xdr:rowOff>
    </xdr:from>
    <xdr:to>
      <xdr:col>23</xdr:col>
      <xdr:colOff>481012</xdr:colOff>
      <xdr:row>31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E4211B0-B4F8-4356-8EBA-D94ADF880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4</xdr:col>
      <xdr:colOff>219075</xdr:colOff>
      <xdr:row>47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E4CF2D3-EAE4-4F31-B1F9-240AC6B60C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33</xdr:row>
      <xdr:rowOff>0</xdr:rowOff>
    </xdr:from>
    <xdr:to>
      <xdr:col>10</xdr:col>
      <xdr:colOff>66675</xdr:colOff>
      <xdr:row>47</xdr:row>
      <xdr:rowOff>114300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6FE0350-603C-48E4-A751-1D550E442D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95250</xdr:colOff>
      <xdr:row>33</xdr:row>
      <xdr:rowOff>0</xdr:rowOff>
    </xdr:from>
    <xdr:to>
      <xdr:col>13</xdr:col>
      <xdr:colOff>161925</xdr:colOff>
      <xdr:row>47</xdr:row>
      <xdr:rowOff>114300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FC4AF5A-0D4D-4E3E-8FB9-905CF4B350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200025</xdr:colOff>
      <xdr:row>33</xdr:row>
      <xdr:rowOff>0</xdr:rowOff>
    </xdr:from>
    <xdr:to>
      <xdr:col>15</xdr:col>
      <xdr:colOff>571500</xdr:colOff>
      <xdr:row>47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16D16AC-162D-42AB-AD77-558E794787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609600</xdr:colOff>
      <xdr:row>33</xdr:row>
      <xdr:rowOff>0</xdr:rowOff>
    </xdr:from>
    <xdr:to>
      <xdr:col>18</xdr:col>
      <xdr:colOff>295275</xdr:colOff>
      <xdr:row>47</xdr:row>
      <xdr:rowOff>114300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7E3C65A-2676-49B4-84E2-4B34324B26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323850</xdr:colOff>
      <xdr:row>33</xdr:row>
      <xdr:rowOff>0</xdr:rowOff>
    </xdr:from>
    <xdr:to>
      <xdr:col>21</xdr:col>
      <xdr:colOff>9525</xdr:colOff>
      <xdr:row>47</xdr:row>
      <xdr:rowOff>114300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6C03EB8A-9611-4F99-ABE5-B0E47A2BED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47625</xdr:colOff>
      <xdr:row>33</xdr:row>
      <xdr:rowOff>0</xdr:rowOff>
    </xdr:from>
    <xdr:to>
      <xdr:col>23</xdr:col>
      <xdr:colOff>419100</xdr:colOff>
      <xdr:row>47</xdr:row>
      <xdr:rowOff>114300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38D67C1-6A00-4855-A13D-62DCF55140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23</xdr:col>
      <xdr:colOff>428625</xdr:colOff>
      <xdr:row>62</xdr:row>
      <xdr:rowOff>134937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95151852-1222-458A-8934-8EB5D9C4BF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16</xdr:col>
      <xdr:colOff>381000</xdr:colOff>
      <xdr:row>11</xdr:row>
      <xdr:rowOff>142875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653FCFB8-AB0B-4134-B30D-C971C5E39D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0</xdr:colOff>
      <xdr:row>13</xdr:row>
      <xdr:rowOff>0</xdr:rowOff>
    </xdr:from>
    <xdr:to>
      <xdr:col>16</xdr:col>
      <xdr:colOff>152400</xdr:colOff>
      <xdr:row>31</xdr:row>
      <xdr:rowOff>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73A5983A-4259-441A-8542-945D4587DE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23</xdr:col>
      <xdr:colOff>28576</xdr:colOff>
      <xdr:row>11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0003FDA-721D-459E-B4FD-4559B1EB40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23812</xdr:colOff>
      <xdr:row>13</xdr:row>
      <xdr:rowOff>19050</xdr:rowOff>
    </xdr:from>
    <xdr:to>
      <xdr:col>23</xdr:col>
      <xdr:colOff>481012</xdr:colOff>
      <xdr:row>31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52C6F1B-40B7-4109-8429-338DD29E94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176212</xdr:colOff>
      <xdr:row>13</xdr:row>
      <xdr:rowOff>19050</xdr:rowOff>
    </xdr:from>
    <xdr:to>
      <xdr:col>15</xdr:col>
      <xdr:colOff>519112</xdr:colOff>
      <xdr:row>31</xdr:row>
      <xdr:rowOff>19050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BDFF9B0-33BE-40D5-8DA5-14DEFDE800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4</xdr:col>
      <xdr:colOff>219075</xdr:colOff>
      <xdr:row>47</xdr:row>
      <xdr:rowOff>114300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6142EE1-7676-4F8F-8B5E-68992AAF89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33</xdr:row>
      <xdr:rowOff>0</xdr:rowOff>
    </xdr:from>
    <xdr:to>
      <xdr:col>10</xdr:col>
      <xdr:colOff>66675</xdr:colOff>
      <xdr:row>47</xdr:row>
      <xdr:rowOff>114300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F858A7D-9927-4674-A152-21BBA5A88A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95250</xdr:colOff>
      <xdr:row>33</xdr:row>
      <xdr:rowOff>0</xdr:rowOff>
    </xdr:from>
    <xdr:to>
      <xdr:col>13</xdr:col>
      <xdr:colOff>161925</xdr:colOff>
      <xdr:row>47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8B1E37A-BBC5-4925-B6C6-F83D6857E4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200025</xdr:colOff>
      <xdr:row>33</xdr:row>
      <xdr:rowOff>0</xdr:rowOff>
    </xdr:from>
    <xdr:to>
      <xdr:col>15</xdr:col>
      <xdr:colOff>571500</xdr:colOff>
      <xdr:row>47</xdr:row>
      <xdr:rowOff>114300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D248408-4592-4189-A1A3-E700F42631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609600</xdr:colOff>
      <xdr:row>33</xdr:row>
      <xdr:rowOff>0</xdr:rowOff>
    </xdr:from>
    <xdr:to>
      <xdr:col>18</xdr:col>
      <xdr:colOff>295275</xdr:colOff>
      <xdr:row>47</xdr:row>
      <xdr:rowOff>114300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C2135A4D-1646-4E65-8470-5270161A63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323850</xdr:colOff>
      <xdr:row>33</xdr:row>
      <xdr:rowOff>0</xdr:rowOff>
    </xdr:from>
    <xdr:to>
      <xdr:col>21</xdr:col>
      <xdr:colOff>9525</xdr:colOff>
      <xdr:row>47</xdr:row>
      <xdr:rowOff>114300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C40F513-C770-44C5-B4FA-024D4D9BE8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21</xdr:col>
      <xdr:colOff>47625</xdr:colOff>
      <xdr:row>33</xdr:row>
      <xdr:rowOff>0</xdr:rowOff>
    </xdr:from>
    <xdr:to>
      <xdr:col>23</xdr:col>
      <xdr:colOff>419100</xdr:colOff>
      <xdr:row>47</xdr:row>
      <xdr:rowOff>114300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25493F5F-07D5-4074-BCFF-D50BD0FF47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23</xdr:col>
      <xdr:colOff>428625</xdr:colOff>
      <xdr:row>62</xdr:row>
      <xdr:rowOff>134937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B10AE273-96DB-4AA3-A216-DA207813D9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16</xdr:col>
      <xdr:colOff>381000</xdr:colOff>
      <xdr:row>11</xdr:row>
      <xdr:rowOff>142875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F8B38C1D-893F-4687-8A5B-409747C4FD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23</xdr:col>
      <xdr:colOff>28576</xdr:colOff>
      <xdr:row>11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C0F935-2F0C-4D56-83A5-9E385F98FA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23812</xdr:colOff>
      <xdr:row>13</xdr:row>
      <xdr:rowOff>19050</xdr:rowOff>
    </xdr:from>
    <xdr:to>
      <xdr:col>23</xdr:col>
      <xdr:colOff>481012</xdr:colOff>
      <xdr:row>31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729A00C-5D06-43D7-A323-201B4EA4A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176212</xdr:colOff>
      <xdr:row>13</xdr:row>
      <xdr:rowOff>19050</xdr:rowOff>
    </xdr:from>
    <xdr:to>
      <xdr:col>15</xdr:col>
      <xdr:colOff>519112</xdr:colOff>
      <xdr:row>31</xdr:row>
      <xdr:rowOff>19050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E2DF668-98F1-43A3-BDB2-7ED935ECDA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4</xdr:col>
      <xdr:colOff>219075</xdr:colOff>
      <xdr:row>47</xdr:row>
      <xdr:rowOff>114300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5134F9E-A159-495F-9AEE-EB6939B444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33</xdr:row>
      <xdr:rowOff>0</xdr:rowOff>
    </xdr:from>
    <xdr:to>
      <xdr:col>10</xdr:col>
      <xdr:colOff>66675</xdr:colOff>
      <xdr:row>47</xdr:row>
      <xdr:rowOff>114300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3EF9B3B-37CD-4608-986A-42A95EDDCE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95250</xdr:colOff>
      <xdr:row>33</xdr:row>
      <xdr:rowOff>0</xdr:rowOff>
    </xdr:from>
    <xdr:to>
      <xdr:col>13</xdr:col>
      <xdr:colOff>161925</xdr:colOff>
      <xdr:row>47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4A8EC68-4FA8-4561-8381-4764647F1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200025</xdr:colOff>
      <xdr:row>33</xdr:row>
      <xdr:rowOff>0</xdr:rowOff>
    </xdr:from>
    <xdr:to>
      <xdr:col>15</xdr:col>
      <xdr:colOff>571500</xdr:colOff>
      <xdr:row>47</xdr:row>
      <xdr:rowOff>114300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E9215ED-165D-44D5-A64A-E11EC1ABB2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609600</xdr:colOff>
      <xdr:row>33</xdr:row>
      <xdr:rowOff>0</xdr:rowOff>
    </xdr:from>
    <xdr:to>
      <xdr:col>18</xdr:col>
      <xdr:colOff>295275</xdr:colOff>
      <xdr:row>47</xdr:row>
      <xdr:rowOff>114300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99C39BB-CCA7-49CA-B676-76095D88C3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323850</xdr:colOff>
      <xdr:row>33</xdr:row>
      <xdr:rowOff>0</xdr:rowOff>
    </xdr:from>
    <xdr:to>
      <xdr:col>21</xdr:col>
      <xdr:colOff>9525</xdr:colOff>
      <xdr:row>47</xdr:row>
      <xdr:rowOff>114300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D45DDBE-B5B6-4423-AFE9-93B0548048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21</xdr:col>
      <xdr:colOff>47625</xdr:colOff>
      <xdr:row>33</xdr:row>
      <xdr:rowOff>0</xdr:rowOff>
    </xdr:from>
    <xdr:to>
      <xdr:col>23</xdr:col>
      <xdr:colOff>419100</xdr:colOff>
      <xdr:row>47</xdr:row>
      <xdr:rowOff>114300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800AAE7A-0AB2-454B-9A3C-B12F4F158C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23</xdr:col>
      <xdr:colOff>428625</xdr:colOff>
      <xdr:row>62</xdr:row>
      <xdr:rowOff>134937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CAAF01DF-47ED-4541-B018-DF8B90FE18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16</xdr:col>
      <xdr:colOff>381000</xdr:colOff>
      <xdr:row>11</xdr:row>
      <xdr:rowOff>142875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9CC1A154-2F6B-4917-A20B-6CC4686EF3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23</xdr:col>
      <xdr:colOff>28576</xdr:colOff>
      <xdr:row>11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420EE7D-4629-4A1B-8E2E-C87DEEB058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23812</xdr:colOff>
      <xdr:row>13</xdr:row>
      <xdr:rowOff>19050</xdr:rowOff>
    </xdr:from>
    <xdr:to>
      <xdr:col>23</xdr:col>
      <xdr:colOff>481012</xdr:colOff>
      <xdr:row>31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F8AE8C4-8AF0-44AF-B243-3585D76FB4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176212</xdr:colOff>
      <xdr:row>14</xdr:row>
      <xdr:rowOff>19050</xdr:rowOff>
    </xdr:from>
    <xdr:to>
      <xdr:col>15</xdr:col>
      <xdr:colOff>519112</xdr:colOff>
      <xdr:row>32</xdr:row>
      <xdr:rowOff>19050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1F00113-FB0F-46CF-96E4-95444DA2C5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34</xdr:row>
      <xdr:rowOff>0</xdr:rowOff>
    </xdr:from>
    <xdr:to>
      <xdr:col>4</xdr:col>
      <xdr:colOff>219075</xdr:colOff>
      <xdr:row>48</xdr:row>
      <xdr:rowOff>114300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F755066-DC92-4E3B-913C-4AF5273A13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34</xdr:row>
      <xdr:rowOff>0</xdr:rowOff>
    </xdr:from>
    <xdr:to>
      <xdr:col>10</xdr:col>
      <xdr:colOff>66675</xdr:colOff>
      <xdr:row>48</xdr:row>
      <xdr:rowOff>114300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8C9A644-CB2B-475B-801C-4E5A2A860D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95250</xdr:colOff>
      <xdr:row>34</xdr:row>
      <xdr:rowOff>0</xdr:rowOff>
    </xdr:from>
    <xdr:to>
      <xdr:col>13</xdr:col>
      <xdr:colOff>161925</xdr:colOff>
      <xdr:row>48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CBFD31AE-3E6D-4A04-B686-9695983561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200025</xdr:colOff>
      <xdr:row>34</xdr:row>
      <xdr:rowOff>0</xdr:rowOff>
    </xdr:from>
    <xdr:to>
      <xdr:col>15</xdr:col>
      <xdr:colOff>571500</xdr:colOff>
      <xdr:row>48</xdr:row>
      <xdr:rowOff>114300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7107910-4FBE-481E-9E60-839E4F858C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609600</xdr:colOff>
      <xdr:row>34</xdr:row>
      <xdr:rowOff>0</xdr:rowOff>
    </xdr:from>
    <xdr:to>
      <xdr:col>18</xdr:col>
      <xdr:colOff>295275</xdr:colOff>
      <xdr:row>48</xdr:row>
      <xdr:rowOff>114300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4EEA97FD-55D1-4901-ADBE-B008B24281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323850</xdr:colOff>
      <xdr:row>34</xdr:row>
      <xdr:rowOff>0</xdr:rowOff>
    </xdr:from>
    <xdr:to>
      <xdr:col>21</xdr:col>
      <xdr:colOff>9525</xdr:colOff>
      <xdr:row>48</xdr:row>
      <xdr:rowOff>114300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E1502065-3A78-4C53-8872-570DA69DD3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21</xdr:col>
      <xdr:colOff>47625</xdr:colOff>
      <xdr:row>34</xdr:row>
      <xdr:rowOff>0</xdr:rowOff>
    </xdr:from>
    <xdr:to>
      <xdr:col>23</xdr:col>
      <xdr:colOff>419100</xdr:colOff>
      <xdr:row>48</xdr:row>
      <xdr:rowOff>114300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4AB430A-1119-4ACE-B174-EE65ED2D30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23</xdr:col>
      <xdr:colOff>428625</xdr:colOff>
      <xdr:row>63</xdr:row>
      <xdr:rowOff>134937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A442EEBC-B2E4-4FC1-861A-B051F1C450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127000</xdr:colOff>
      <xdr:row>37</xdr:row>
      <xdr:rowOff>100013</xdr:rowOff>
    </xdr:from>
    <xdr:to>
      <xdr:col>9</xdr:col>
      <xdr:colOff>404813</xdr:colOff>
      <xdr:row>40</xdr:row>
      <xdr:rowOff>100013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A79E1E3D-725A-4EEE-ADF3-ED067A1BB128}"/>
            </a:ext>
          </a:extLst>
        </xdr:cNvPr>
        <xdr:cNvSpPr/>
      </xdr:nvSpPr>
      <xdr:spPr>
        <a:xfrm>
          <a:off x="2051050" y="7634288"/>
          <a:ext cx="1020763" cy="457200"/>
        </a:xfrm>
        <a:prstGeom prst="rect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 i="1"/>
            <a:t>Private Tours</a:t>
          </a:r>
        </a:p>
        <a:p>
          <a:pPr algn="ctr"/>
          <a:r>
            <a:rPr lang="en-US" sz="1100" b="1" i="1"/>
            <a:t>only</a:t>
          </a:r>
        </a:p>
      </xdr:txBody>
    </xdr:sp>
    <xdr:clientData/>
  </xdr:twoCellAnchor>
  <xdr:twoCellAnchor>
    <xdr:from>
      <xdr:col>11</xdr:col>
      <xdr:colOff>136525</xdr:colOff>
      <xdr:row>37</xdr:row>
      <xdr:rowOff>100013</xdr:rowOff>
    </xdr:from>
    <xdr:to>
      <xdr:col>12</xdr:col>
      <xdr:colOff>469900</xdr:colOff>
      <xdr:row>40</xdr:row>
      <xdr:rowOff>100013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609F4070-FDB5-4A17-A1FD-B5AB572B2451}"/>
            </a:ext>
          </a:extLst>
        </xdr:cNvPr>
        <xdr:cNvSpPr/>
      </xdr:nvSpPr>
      <xdr:spPr>
        <a:xfrm>
          <a:off x="3832225" y="7634288"/>
          <a:ext cx="1019175" cy="457200"/>
        </a:xfrm>
        <a:prstGeom prst="rect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 i="1"/>
            <a:t>Private Tours</a:t>
          </a:r>
        </a:p>
        <a:p>
          <a:pPr algn="ctr"/>
          <a:r>
            <a:rPr lang="en-US" sz="1100" b="1" i="1"/>
            <a:t>only</a:t>
          </a:r>
        </a:p>
      </xdr:txBody>
    </xdr:sp>
    <xdr:clientData/>
  </xdr:twoCellAnchor>
  <xdr:twoCellAnchor>
    <xdr:from>
      <xdr:col>13</xdr:col>
      <xdr:colOff>542925</xdr:colOff>
      <xdr:row>37</xdr:row>
      <xdr:rowOff>100013</xdr:rowOff>
    </xdr:from>
    <xdr:to>
      <xdr:col>15</xdr:col>
      <xdr:colOff>193675</xdr:colOff>
      <xdr:row>40</xdr:row>
      <xdr:rowOff>100013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5454347F-6FBB-4506-B043-8D910EDC297F}"/>
            </a:ext>
          </a:extLst>
        </xdr:cNvPr>
        <xdr:cNvSpPr/>
      </xdr:nvSpPr>
      <xdr:spPr>
        <a:xfrm>
          <a:off x="5610225" y="7634288"/>
          <a:ext cx="1022350" cy="457200"/>
        </a:xfrm>
        <a:prstGeom prst="rect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 i="1"/>
            <a:t>Private Tours</a:t>
          </a:r>
        </a:p>
        <a:p>
          <a:pPr algn="ctr"/>
          <a:r>
            <a:rPr lang="en-US" sz="1100" b="1" i="1"/>
            <a:t>only</a:t>
          </a:r>
        </a:p>
      </xdr:txBody>
    </xdr:sp>
    <xdr:clientData/>
  </xdr:twoCellAnchor>
  <xdr:twoCellAnchor>
    <xdr:from>
      <xdr:col>16</xdr:col>
      <xdr:colOff>274638</xdr:colOff>
      <xdr:row>37</xdr:row>
      <xdr:rowOff>100013</xdr:rowOff>
    </xdr:from>
    <xdr:to>
      <xdr:col>17</xdr:col>
      <xdr:colOff>608013</xdr:colOff>
      <xdr:row>40</xdr:row>
      <xdr:rowOff>100013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DEF39B1A-B322-4660-9A1F-A10EE1D4D844}"/>
            </a:ext>
          </a:extLst>
        </xdr:cNvPr>
        <xdr:cNvSpPr/>
      </xdr:nvSpPr>
      <xdr:spPr>
        <a:xfrm>
          <a:off x="7399338" y="7634288"/>
          <a:ext cx="1019175" cy="457200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 i="0"/>
            <a:t>CLOSED</a:t>
          </a:r>
        </a:p>
        <a:p>
          <a:pPr algn="ctr"/>
          <a:r>
            <a:rPr lang="en-US" sz="1100" b="1" i="0"/>
            <a:t>NO</a:t>
          </a:r>
          <a:r>
            <a:rPr lang="en-US" sz="1100" b="1" i="0" baseline="0"/>
            <a:t> TOURS</a:t>
          </a:r>
          <a:endParaRPr lang="en-US" sz="1100" b="1" i="0"/>
        </a:p>
      </xdr:txBody>
    </xdr:sp>
    <xdr:clientData/>
  </xdr:twoCellAnchor>
  <xdr:twoCellAnchor>
    <xdr:from>
      <xdr:col>18</xdr:col>
      <xdr:colOff>681038</xdr:colOff>
      <xdr:row>37</xdr:row>
      <xdr:rowOff>100013</xdr:rowOff>
    </xdr:from>
    <xdr:to>
      <xdr:col>20</xdr:col>
      <xdr:colOff>331788</xdr:colOff>
      <xdr:row>40</xdr:row>
      <xdr:rowOff>100013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9C6CD97D-B829-4885-BC52-D4F3234135BE}"/>
            </a:ext>
          </a:extLst>
        </xdr:cNvPr>
        <xdr:cNvSpPr/>
      </xdr:nvSpPr>
      <xdr:spPr>
        <a:xfrm>
          <a:off x="9177338" y="7634288"/>
          <a:ext cx="1022350" cy="457200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 i="0"/>
            <a:t>CLOSED</a:t>
          </a:r>
        </a:p>
        <a:p>
          <a:pPr algn="ctr"/>
          <a:r>
            <a:rPr lang="en-US" sz="1100" b="1" i="0"/>
            <a:t>NO</a:t>
          </a:r>
          <a:r>
            <a:rPr lang="en-US" sz="1100" b="1" i="0" baseline="0"/>
            <a:t> TOURS</a:t>
          </a:r>
          <a:endParaRPr lang="en-US" sz="1100" b="1" i="0"/>
        </a:p>
      </xdr:txBody>
    </xdr:sp>
    <xdr:clientData/>
  </xdr:twoCellAnchor>
  <xdr:twoCellAnchor>
    <xdr:from>
      <xdr:col>11</xdr:col>
      <xdr:colOff>0</xdr:colOff>
      <xdr:row>1</xdr:row>
      <xdr:rowOff>0</xdr:rowOff>
    </xdr:from>
    <xdr:to>
      <xdr:col>16</xdr:col>
      <xdr:colOff>381000</xdr:colOff>
      <xdr:row>11</xdr:row>
      <xdr:rowOff>142875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C65D14BD-89A1-411E-AFE9-FA69605C3B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23</xdr:col>
      <xdr:colOff>28576</xdr:colOff>
      <xdr:row>12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3393B77-B641-4910-AC8F-2019720DDF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4</xdr:col>
      <xdr:colOff>219075</xdr:colOff>
      <xdr:row>47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1B73861-B07A-4653-AF04-89A53A8FEA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33</xdr:row>
      <xdr:rowOff>0</xdr:rowOff>
    </xdr:from>
    <xdr:to>
      <xdr:col>10</xdr:col>
      <xdr:colOff>66675</xdr:colOff>
      <xdr:row>47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BBB9AE9-5A83-4EFA-B490-A89442640E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95250</xdr:colOff>
      <xdr:row>33</xdr:row>
      <xdr:rowOff>0</xdr:rowOff>
    </xdr:from>
    <xdr:to>
      <xdr:col>13</xdr:col>
      <xdr:colOff>161925</xdr:colOff>
      <xdr:row>47</xdr:row>
      <xdr:rowOff>114300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BC12502-C2F0-4D12-98A7-78AD1E2D85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200025</xdr:colOff>
      <xdr:row>33</xdr:row>
      <xdr:rowOff>0</xdr:rowOff>
    </xdr:from>
    <xdr:to>
      <xdr:col>15</xdr:col>
      <xdr:colOff>571500</xdr:colOff>
      <xdr:row>47</xdr:row>
      <xdr:rowOff>114300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58CEA6C-5C80-443D-9E7C-A1E3222F55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609600</xdr:colOff>
      <xdr:row>33</xdr:row>
      <xdr:rowOff>0</xdr:rowOff>
    </xdr:from>
    <xdr:to>
      <xdr:col>18</xdr:col>
      <xdr:colOff>295275</xdr:colOff>
      <xdr:row>47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047C393-2CAD-4546-B5F3-B53D0489B0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323850</xdr:colOff>
      <xdr:row>33</xdr:row>
      <xdr:rowOff>0</xdr:rowOff>
    </xdr:from>
    <xdr:to>
      <xdr:col>21</xdr:col>
      <xdr:colOff>9525</xdr:colOff>
      <xdr:row>47</xdr:row>
      <xdr:rowOff>114300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3C185B2A-1E17-4E72-9F6D-7254D94AE2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21</xdr:col>
      <xdr:colOff>47625</xdr:colOff>
      <xdr:row>33</xdr:row>
      <xdr:rowOff>0</xdr:rowOff>
    </xdr:from>
    <xdr:to>
      <xdr:col>23</xdr:col>
      <xdr:colOff>419100</xdr:colOff>
      <xdr:row>47</xdr:row>
      <xdr:rowOff>114300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1D6C4972-6F39-457C-8034-1965AEB993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23</xdr:col>
      <xdr:colOff>428625</xdr:colOff>
      <xdr:row>62</xdr:row>
      <xdr:rowOff>134937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DC238DBE-B7C9-4039-9CD6-F08FF02316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16</xdr:col>
      <xdr:colOff>381000</xdr:colOff>
      <xdr:row>12</xdr:row>
      <xdr:rowOff>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B585EAE2-6684-4E23-BCA7-EA8E9B4AC6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13</xdr:row>
      <xdr:rowOff>0</xdr:rowOff>
    </xdr:from>
    <xdr:to>
      <xdr:col>16</xdr:col>
      <xdr:colOff>152400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AAA67377-8DA8-4EA2-97A7-2CE3A27144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16</xdr:col>
      <xdr:colOff>619121</xdr:colOff>
      <xdr:row>13</xdr:row>
      <xdr:rowOff>0</xdr:rowOff>
    </xdr:from>
    <xdr:to>
      <xdr:col>23</xdr:col>
      <xdr:colOff>393696</xdr:colOff>
      <xdr:row>31</xdr:row>
      <xdr:rowOff>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41749C29-540E-450F-9F3E-CB1D352DF9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23</xdr:col>
      <xdr:colOff>28576</xdr:colOff>
      <xdr:row>11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FC99932-7170-4FAA-9E79-2509F5FBCD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85725</xdr:colOff>
      <xdr:row>1</xdr:row>
      <xdr:rowOff>0</xdr:rowOff>
    </xdr:from>
    <xdr:to>
      <xdr:col>16</xdr:col>
      <xdr:colOff>466725</xdr:colOff>
      <xdr:row>11</xdr:row>
      <xdr:rowOff>142875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9A8C1CB-1263-4505-8008-FD2A21D23E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23812</xdr:colOff>
      <xdr:row>13</xdr:row>
      <xdr:rowOff>19050</xdr:rowOff>
    </xdr:from>
    <xdr:to>
      <xdr:col>23</xdr:col>
      <xdr:colOff>481012</xdr:colOff>
      <xdr:row>31</xdr:row>
      <xdr:rowOff>19050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DCE212E-AB95-4487-92A0-C0B9DEA7A4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176212</xdr:colOff>
      <xdr:row>14</xdr:row>
      <xdr:rowOff>19050</xdr:rowOff>
    </xdr:from>
    <xdr:to>
      <xdr:col>15</xdr:col>
      <xdr:colOff>519112</xdr:colOff>
      <xdr:row>32</xdr:row>
      <xdr:rowOff>19050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60187E7-5D45-4BC8-B00E-4A4DF4CF15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34</xdr:row>
      <xdr:rowOff>0</xdr:rowOff>
    </xdr:from>
    <xdr:to>
      <xdr:col>4</xdr:col>
      <xdr:colOff>219075</xdr:colOff>
      <xdr:row>48</xdr:row>
      <xdr:rowOff>114300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490A198-5ACA-486C-918D-4432D8BD80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34</xdr:row>
      <xdr:rowOff>0</xdr:rowOff>
    </xdr:from>
    <xdr:to>
      <xdr:col>10</xdr:col>
      <xdr:colOff>66675</xdr:colOff>
      <xdr:row>48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4787334-1756-4123-B28B-098EE3A1D4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95250</xdr:colOff>
      <xdr:row>34</xdr:row>
      <xdr:rowOff>0</xdr:rowOff>
    </xdr:from>
    <xdr:to>
      <xdr:col>13</xdr:col>
      <xdr:colOff>161925</xdr:colOff>
      <xdr:row>48</xdr:row>
      <xdr:rowOff>114300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CD26E80-5DCC-4CC0-9781-B44E85BC30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200025</xdr:colOff>
      <xdr:row>34</xdr:row>
      <xdr:rowOff>0</xdr:rowOff>
    </xdr:from>
    <xdr:to>
      <xdr:col>15</xdr:col>
      <xdr:colOff>571500</xdr:colOff>
      <xdr:row>48</xdr:row>
      <xdr:rowOff>114300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813A9C5A-1B96-4C4D-8D24-E98A02AF8A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609600</xdr:colOff>
      <xdr:row>34</xdr:row>
      <xdr:rowOff>0</xdr:rowOff>
    </xdr:from>
    <xdr:to>
      <xdr:col>18</xdr:col>
      <xdr:colOff>295275</xdr:colOff>
      <xdr:row>48</xdr:row>
      <xdr:rowOff>114300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EFD3002D-9FA4-4EC3-9D35-C43143BD5F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18</xdr:col>
      <xdr:colOff>323850</xdr:colOff>
      <xdr:row>34</xdr:row>
      <xdr:rowOff>0</xdr:rowOff>
    </xdr:from>
    <xdr:to>
      <xdr:col>21</xdr:col>
      <xdr:colOff>9525</xdr:colOff>
      <xdr:row>48</xdr:row>
      <xdr:rowOff>114300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B402E362-5F16-407D-B09D-D861E17D09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21</xdr:col>
      <xdr:colOff>47625</xdr:colOff>
      <xdr:row>34</xdr:row>
      <xdr:rowOff>0</xdr:rowOff>
    </xdr:from>
    <xdr:to>
      <xdr:col>23</xdr:col>
      <xdr:colOff>419100</xdr:colOff>
      <xdr:row>48</xdr:row>
      <xdr:rowOff>114300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4A6A3019-61EC-4E63-9181-34BAA2DF02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23</xdr:col>
      <xdr:colOff>428625</xdr:colOff>
      <xdr:row>63</xdr:row>
      <xdr:rowOff>134937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EA1D689-7377-4AAC-86D5-6311575831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293688</xdr:colOff>
      <xdr:row>39</xdr:row>
      <xdr:rowOff>7938</xdr:rowOff>
    </xdr:from>
    <xdr:to>
      <xdr:col>3</xdr:col>
      <xdr:colOff>134938</xdr:colOff>
      <xdr:row>44</xdr:row>
      <xdr:rowOff>7937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DCC3190A-CD97-4849-A35F-34F7B6AD8770}"/>
            </a:ext>
          </a:extLst>
        </xdr:cNvPr>
        <xdr:cNvSpPr/>
      </xdr:nvSpPr>
      <xdr:spPr>
        <a:xfrm>
          <a:off x="293688" y="7856538"/>
          <a:ext cx="1022350" cy="761999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 i="0"/>
            <a:t>CONCACAF</a:t>
          </a:r>
        </a:p>
        <a:p>
          <a:pPr algn="ctr"/>
          <a:r>
            <a:rPr lang="en-US" sz="1100" b="1" i="0"/>
            <a:t>CLOSED</a:t>
          </a:r>
        </a:p>
        <a:p>
          <a:pPr algn="ctr"/>
          <a:r>
            <a:rPr lang="en-US" sz="1100" b="1" i="0"/>
            <a:t>NO</a:t>
          </a:r>
          <a:r>
            <a:rPr lang="en-US" sz="1100" b="1" i="0" baseline="0"/>
            <a:t> TOURS</a:t>
          </a:r>
          <a:endParaRPr lang="en-US" sz="1100" b="1" i="0"/>
        </a:p>
      </xdr:txBody>
    </xdr:sp>
    <xdr:clientData/>
  </xdr:twoCellAnchor>
  <xdr:twoCellAnchor>
    <xdr:from>
      <xdr:col>6</xdr:col>
      <xdr:colOff>136525</xdr:colOff>
      <xdr:row>38</xdr:row>
      <xdr:rowOff>136525</xdr:rowOff>
    </xdr:from>
    <xdr:to>
      <xdr:col>9</xdr:col>
      <xdr:colOff>414338</xdr:colOff>
      <xdr:row>43</xdr:row>
      <xdr:rowOff>136525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7871BAAD-9229-432E-89E2-519C7F194D8E}"/>
            </a:ext>
          </a:extLst>
        </xdr:cNvPr>
        <xdr:cNvSpPr/>
      </xdr:nvSpPr>
      <xdr:spPr>
        <a:xfrm>
          <a:off x="2060575" y="7832725"/>
          <a:ext cx="1020763" cy="762000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 i="0"/>
            <a:t>CONCACAF</a:t>
          </a:r>
        </a:p>
        <a:p>
          <a:pPr algn="ctr"/>
          <a:r>
            <a:rPr lang="en-US" sz="1100" b="1" i="0"/>
            <a:t>CLOSED</a:t>
          </a:r>
        </a:p>
        <a:p>
          <a:pPr algn="ctr"/>
          <a:r>
            <a:rPr lang="en-US" sz="1100" b="1" i="0"/>
            <a:t>NO</a:t>
          </a:r>
          <a:r>
            <a:rPr lang="en-US" sz="1100" b="1" i="0" baseline="0"/>
            <a:t> TOURS</a:t>
          </a:r>
          <a:endParaRPr lang="en-US" sz="1100" b="1" i="0"/>
        </a:p>
      </xdr:txBody>
    </xdr:sp>
    <xdr:clientData/>
  </xdr:twoCellAnchor>
  <xdr:twoCellAnchor>
    <xdr:from>
      <xdr:col>11</xdr:col>
      <xdr:colOff>130175</xdr:colOff>
      <xdr:row>38</xdr:row>
      <xdr:rowOff>114300</xdr:rowOff>
    </xdr:from>
    <xdr:to>
      <xdr:col>12</xdr:col>
      <xdr:colOff>463550</xdr:colOff>
      <xdr:row>43</xdr:row>
      <xdr:rowOff>114300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1D850456-2C30-4281-9D05-5C32D5E1B4B6}"/>
            </a:ext>
          </a:extLst>
        </xdr:cNvPr>
        <xdr:cNvSpPr/>
      </xdr:nvSpPr>
      <xdr:spPr>
        <a:xfrm>
          <a:off x="3825875" y="7810500"/>
          <a:ext cx="1019175" cy="762000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 i="0"/>
            <a:t>CONCACAF</a:t>
          </a:r>
        </a:p>
        <a:p>
          <a:pPr algn="ctr"/>
          <a:r>
            <a:rPr lang="en-US" sz="1100" b="1" i="0"/>
            <a:t>CLOSED</a:t>
          </a:r>
        </a:p>
        <a:p>
          <a:pPr algn="ctr"/>
          <a:r>
            <a:rPr lang="en-US" sz="1100" b="1" i="0"/>
            <a:t>NO</a:t>
          </a:r>
          <a:r>
            <a:rPr lang="en-US" sz="1100" b="1" i="0" baseline="0"/>
            <a:t> TOURS</a:t>
          </a:r>
          <a:endParaRPr lang="en-US" sz="1100" b="1" i="0"/>
        </a:p>
      </xdr:txBody>
    </xdr:sp>
    <xdr:clientData/>
  </xdr:twoCellAnchor>
  <xdr:twoCellAnchor>
    <xdr:from>
      <xdr:col>13</xdr:col>
      <xdr:colOff>536575</xdr:colOff>
      <xdr:row>38</xdr:row>
      <xdr:rowOff>100012</xdr:rowOff>
    </xdr:from>
    <xdr:to>
      <xdr:col>15</xdr:col>
      <xdr:colOff>187325</xdr:colOff>
      <xdr:row>43</xdr:row>
      <xdr:rowOff>100012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BE6AF25E-05D2-4840-A2FA-09193516D270}"/>
            </a:ext>
          </a:extLst>
        </xdr:cNvPr>
        <xdr:cNvSpPr/>
      </xdr:nvSpPr>
      <xdr:spPr>
        <a:xfrm>
          <a:off x="5603875" y="7796212"/>
          <a:ext cx="1022350" cy="762000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 i="0"/>
            <a:t>CONCACAF</a:t>
          </a:r>
        </a:p>
        <a:p>
          <a:pPr algn="ctr"/>
          <a:r>
            <a:rPr lang="en-US" sz="1100" b="1" i="0"/>
            <a:t>CLOSED</a:t>
          </a:r>
        </a:p>
        <a:p>
          <a:pPr algn="ctr"/>
          <a:r>
            <a:rPr lang="en-US" sz="1100" b="1" i="0"/>
            <a:t>NO</a:t>
          </a:r>
          <a:r>
            <a:rPr lang="en-US" sz="1100" b="1" i="0" baseline="0"/>
            <a:t> TOURS</a:t>
          </a:r>
          <a:endParaRPr lang="en-US" sz="1100" b="1" i="0"/>
        </a:p>
      </xdr:txBody>
    </xdr:sp>
    <xdr:clientData/>
  </xdr:twoCellAnchor>
  <xdr:twoCellAnchor>
    <xdr:from>
      <xdr:col>18</xdr:col>
      <xdr:colOff>657225</xdr:colOff>
      <xdr:row>38</xdr:row>
      <xdr:rowOff>77787</xdr:rowOff>
    </xdr:from>
    <xdr:to>
      <xdr:col>20</xdr:col>
      <xdr:colOff>307975</xdr:colOff>
      <xdr:row>43</xdr:row>
      <xdr:rowOff>77787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61BE9308-FC29-497A-8898-DE1AEBB2B274}"/>
            </a:ext>
          </a:extLst>
        </xdr:cNvPr>
        <xdr:cNvSpPr/>
      </xdr:nvSpPr>
      <xdr:spPr>
        <a:xfrm>
          <a:off x="9153525" y="7773987"/>
          <a:ext cx="1022350" cy="762000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 i="0"/>
            <a:t>CONCACAF</a:t>
          </a:r>
        </a:p>
        <a:p>
          <a:pPr algn="ctr"/>
          <a:r>
            <a:rPr lang="en-US" sz="1100" b="1" i="0"/>
            <a:t>CLOSED</a:t>
          </a:r>
        </a:p>
        <a:p>
          <a:pPr algn="ctr"/>
          <a:r>
            <a:rPr lang="en-US" sz="1100" b="1" i="0"/>
            <a:t>NO</a:t>
          </a:r>
          <a:r>
            <a:rPr lang="en-US" sz="1100" b="1" i="0" baseline="0"/>
            <a:t> TOURS</a:t>
          </a:r>
          <a:endParaRPr lang="en-US" sz="1100" b="1" i="0"/>
        </a:p>
      </xdr:txBody>
    </xdr:sp>
    <xdr:clientData/>
  </xdr:twoCellAnchor>
  <xdr:twoCellAnchor>
    <xdr:from>
      <xdr:col>21</xdr:col>
      <xdr:colOff>420688</xdr:colOff>
      <xdr:row>38</xdr:row>
      <xdr:rowOff>79374</xdr:rowOff>
    </xdr:from>
    <xdr:to>
      <xdr:col>23</xdr:col>
      <xdr:colOff>71438</xdr:colOff>
      <xdr:row>43</xdr:row>
      <xdr:rowOff>79374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E44802B9-EFF1-4A23-B650-498615E477EC}"/>
            </a:ext>
          </a:extLst>
        </xdr:cNvPr>
        <xdr:cNvSpPr/>
      </xdr:nvSpPr>
      <xdr:spPr>
        <a:xfrm>
          <a:off x="10974388" y="7775574"/>
          <a:ext cx="1022350" cy="762000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 i="0"/>
            <a:t>CONCACAF</a:t>
          </a:r>
        </a:p>
        <a:p>
          <a:pPr algn="ctr"/>
          <a:r>
            <a:rPr lang="en-US" sz="1100" b="1" i="0"/>
            <a:t>CLOSED</a:t>
          </a:r>
        </a:p>
        <a:p>
          <a:pPr algn="ctr"/>
          <a:r>
            <a:rPr lang="en-US" sz="1100" b="1" i="0"/>
            <a:t>NO</a:t>
          </a:r>
          <a:r>
            <a:rPr lang="en-US" sz="1100" b="1" i="0" baseline="0"/>
            <a:t> TOURS</a:t>
          </a:r>
          <a:endParaRPr lang="en-US" sz="1100" b="1" i="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23</xdr:col>
      <xdr:colOff>28576</xdr:colOff>
      <xdr:row>11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4450E37-94D0-46F1-A43A-E1E9D6807A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4</xdr:col>
      <xdr:colOff>219075</xdr:colOff>
      <xdr:row>47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56BD7A0-1459-4347-AAC3-A74008DDF2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33</xdr:row>
      <xdr:rowOff>0</xdr:rowOff>
    </xdr:from>
    <xdr:to>
      <xdr:col>10</xdr:col>
      <xdr:colOff>66675</xdr:colOff>
      <xdr:row>47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11FE2C1-1F19-4E4B-BD5D-E1D209CE94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95250</xdr:colOff>
      <xdr:row>33</xdr:row>
      <xdr:rowOff>0</xdr:rowOff>
    </xdr:from>
    <xdr:to>
      <xdr:col>13</xdr:col>
      <xdr:colOff>161925</xdr:colOff>
      <xdr:row>47</xdr:row>
      <xdr:rowOff>114300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EAFECA0-B8B0-4649-9C51-81066B2D32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200025</xdr:colOff>
      <xdr:row>33</xdr:row>
      <xdr:rowOff>0</xdr:rowOff>
    </xdr:from>
    <xdr:to>
      <xdr:col>15</xdr:col>
      <xdr:colOff>571500</xdr:colOff>
      <xdr:row>47</xdr:row>
      <xdr:rowOff>114300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2003A93-E883-4785-967C-7CB93194A7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609600</xdr:colOff>
      <xdr:row>33</xdr:row>
      <xdr:rowOff>0</xdr:rowOff>
    </xdr:from>
    <xdr:to>
      <xdr:col>18</xdr:col>
      <xdr:colOff>295275</xdr:colOff>
      <xdr:row>47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F59A602-7B1D-49B3-897A-8782391FC1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323850</xdr:colOff>
      <xdr:row>33</xdr:row>
      <xdr:rowOff>0</xdr:rowOff>
    </xdr:from>
    <xdr:to>
      <xdr:col>21</xdr:col>
      <xdr:colOff>9525</xdr:colOff>
      <xdr:row>47</xdr:row>
      <xdr:rowOff>114300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F1DB8931-A52F-4175-BAC5-E3A4388A5E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21</xdr:col>
      <xdr:colOff>47625</xdr:colOff>
      <xdr:row>33</xdr:row>
      <xdr:rowOff>0</xdr:rowOff>
    </xdr:from>
    <xdr:to>
      <xdr:col>23</xdr:col>
      <xdr:colOff>419100</xdr:colOff>
      <xdr:row>47</xdr:row>
      <xdr:rowOff>114300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A04710F7-7E4B-46C7-B869-62F11DE7BB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23</xdr:col>
      <xdr:colOff>428625</xdr:colOff>
      <xdr:row>62</xdr:row>
      <xdr:rowOff>134937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106B0D4D-856B-47D3-A190-2A26991DF3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16</xdr:col>
      <xdr:colOff>381000</xdr:colOff>
      <xdr:row>11</xdr:row>
      <xdr:rowOff>142875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63D03F92-F142-4D0A-974F-B92A7DA99A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13</xdr:row>
      <xdr:rowOff>0</xdr:rowOff>
    </xdr:from>
    <xdr:to>
      <xdr:col>16</xdr:col>
      <xdr:colOff>152400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8E025041-35C1-42C4-A0CF-35D940D874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13</xdr:row>
      <xdr:rowOff>0</xdr:rowOff>
    </xdr:from>
    <xdr:to>
      <xdr:col>23</xdr:col>
      <xdr:colOff>457200</xdr:colOff>
      <xdr:row>31</xdr:row>
      <xdr:rowOff>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5B5AF1C-3DE5-4DA6-AF91-520F7681C0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21</xdr:col>
      <xdr:colOff>412750</xdr:colOff>
      <xdr:row>37</xdr:row>
      <xdr:rowOff>79375</xdr:rowOff>
    </xdr:from>
    <xdr:to>
      <xdr:col>23</xdr:col>
      <xdr:colOff>63500</xdr:colOff>
      <xdr:row>41</xdr:row>
      <xdr:rowOff>15875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F886AEE2-69EB-48DC-BF94-4FA48382D294}"/>
            </a:ext>
          </a:extLst>
        </xdr:cNvPr>
        <xdr:cNvSpPr/>
      </xdr:nvSpPr>
      <xdr:spPr>
        <a:xfrm>
          <a:off x="10966450" y="7470775"/>
          <a:ext cx="1022350" cy="546100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 i="0"/>
            <a:t>EASTER</a:t>
          </a:r>
        </a:p>
        <a:p>
          <a:pPr algn="ctr"/>
          <a:r>
            <a:rPr lang="en-US" sz="1100" b="1" i="0"/>
            <a:t>CLOSED</a:t>
          </a:r>
        </a:p>
        <a:p>
          <a:pPr algn="ctr"/>
          <a:r>
            <a:rPr lang="en-US" sz="1100" b="1" i="0"/>
            <a:t>NO</a:t>
          </a:r>
          <a:r>
            <a:rPr lang="en-US" sz="1100" b="1" i="0" baseline="0"/>
            <a:t> TOURS</a:t>
          </a:r>
          <a:endParaRPr lang="en-US" sz="1100" b="1" i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OWDY-SA6\OneDrive%20-%20Jowdy%20Photography%20Inc%20(1)\JOWDY\00%20Tours\00%20Schedules%20Tours%20Daily\TOTALS%20-%202024.02.05%20-%20WK04%20(v2).xlsx" TargetMode="External"/><Relationship Id="rId1" Type="http://schemas.openxmlformats.org/officeDocument/2006/relationships/externalLinkPath" Target="TOTALS%20-%202024.02.05%20-%20WK04%20(v2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jowdy-my.sharepoint.com/personal/blair_jowdy_com/Documents/JOWDY/00%20Tours/00%20Schedules%20Tours%20Daily/TOTALS%20-%202024.02.12%20-%20WK05%20(v3).xlsx" TargetMode="External"/><Relationship Id="rId1" Type="http://schemas.openxmlformats.org/officeDocument/2006/relationships/externalLinkPath" Target="TOTALS%20-%202024.02.12%20-%20WK05%20(v3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jowdy-my.sharepoint.com/personal/blair_jowdy_com/Documents/JOWDY/00%20Tours/00%20Schedules%20Tours%20Daily/TOTALS%20-%202024.02.19%20-%20WK06%20(v2B).xlsx" TargetMode="External"/><Relationship Id="rId1" Type="http://schemas.openxmlformats.org/officeDocument/2006/relationships/externalLinkPath" Target="TOTALS%20-%202024.02.19%20-%20WK06%20(v2B)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OWDY-SA6\OneDrive%20-%20Jowdy%20Photography%20Inc%20(1)\JOWDY\00%20Tours\00%20Schedules%20Tours%20Daily\TOTALS%20-%202024.02.26%20-%20WK07.xlsx" TargetMode="External"/><Relationship Id="rId1" Type="http://schemas.openxmlformats.org/officeDocument/2006/relationships/externalLinkPath" Target="TOTALS%20-%202024.02.26%20-%20WK07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OWDY-SA6\OneDrive%20-%20Jowdy%20Photography%20Inc%20(1)\JOWDY\00%20Tours\00%20Schedules%20Tours%20Daily\TOTALS%20-%202024.03.11%20-%20WK09.xlsx" TargetMode="External"/><Relationship Id="rId1" Type="http://schemas.openxmlformats.org/officeDocument/2006/relationships/externalLinkPath" Target="TOTALS%20-%202024.03.11%20-%20WK09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OWDY-SA6\OneDrive%20-%20Jowdy%20Photography%20Inc%20(1)\JOWDY\00%20Tours\00%20Schedules%20Tours%20Daily\TOTALS%20-%202024.03.25%20-%20WK11.xlsx" TargetMode="External"/><Relationship Id="rId1" Type="http://schemas.openxmlformats.org/officeDocument/2006/relationships/externalLinkPath" Target="TOTALS%20-%202024.03.25%20-%20WK11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OWDY-SA6\OneDrive%20-%20Jowdy%20Photography%20Inc%20(1)\JOWDY\00%20Tours\00%20Schedules%20Tours%20Daily\TOTALS%20-%202024.04.01%20-%20WK12%20(v2).xlsx" TargetMode="External"/><Relationship Id="rId1" Type="http://schemas.openxmlformats.org/officeDocument/2006/relationships/externalLinkPath" Target="file:///C:\Users\JOWDY-SA6\OneDrive%20-%20Jowdy%20Photography%20Inc%20(1)\JOWDY\00%20Tours\00%20Schedules%20Tours%20Daily\TOTALS%20-%202024.04.01%20-%20WK12%20(v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0.00"/>
      <sheetName val="m02.05"/>
      <sheetName val="Tu02.06"/>
      <sheetName val="W02.07"/>
      <sheetName val="Th02.08"/>
      <sheetName val="F02.09"/>
      <sheetName val="Sa02.10"/>
      <sheetName val="Su02.11"/>
      <sheetName val="SUM"/>
    </sheetNames>
    <sheetDataSet>
      <sheetData sheetId="0"/>
      <sheetData sheetId="1">
        <row r="60">
          <cell r="K60">
            <v>17</v>
          </cell>
        </row>
      </sheetData>
      <sheetData sheetId="2">
        <row r="59">
          <cell r="K59"/>
        </row>
      </sheetData>
      <sheetData sheetId="3">
        <row r="60">
          <cell r="K60">
            <v>9</v>
          </cell>
        </row>
      </sheetData>
      <sheetData sheetId="4">
        <row r="60">
          <cell r="K60">
            <v>12</v>
          </cell>
        </row>
      </sheetData>
      <sheetData sheetId="5">
        <row r="60">
          <cell r="K60">
            <v>50</v>
          </cell>
        </row>
      </sheetData>
      <sheetData sheetId="6">
        <row r="60">
          <cell r="K60">
            <v>85</v>
          </cell>
        </row>
      </sheetData>
      <sheetData sheetId="7">
        <row r="60">
          <cell r="K60">
            <v>31</v>
          </cell>
        </row>
      </sheetData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0.00"/>
      <sheetName val="m02.12"/>
      <sheetName val="Tu02.13"/>
      <sheetName val="W02.14"/>
      <sheetName val="Th02.15"/>
      <sheetName val="F02.16"/>
      <sheetName val="Sa02.17"/>
      <sheetName val="Su02.18"/>
      <sheetName val="SUM"/>
    </sheetNames>
    <sheetDataSet>
      <sheetData sheetId="0"/>
      <sheetData sheetId="1">
        <row r="60">
          <cell r="K60">
            <v>21</v>
          </cell>
        </row>
      </sheetData>
      <sheetData sheetId="2">
        <row r="59">
          <cell r="K59"/>
        </row>
      </sheetData>
      <sheetData sheetId="3">
        <row r="60">
          <cell r="K60">
            <v>38</v>
          </cell>
        </row>
      </sheetData>
      <sheetData sheetId="4">
        <row r="60">
          <cell r="K60">
            <v>24</v>
          </cell>
        </row>
      </sheetData>
      <sheetData sheetId="5">
        <row r="60">
          <cell r="K60">
            <v>67</v>
          </cell>
        </row>
      </sheetData>
      <sheetData sheetId="6">
        <row r="60">
          <cell r="K60">
            <v>87</v>
          </cell>
        </row>
      </sheetData>
      <sheetData sheetId="7">
        <row r="60">
          <cell r="K60">
            <v>69</v>
          </cell>
        </row>
      </sheetData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0.00"/>
      <sheetName val="m02.19"/>
      <sheetName val="Tu02.20"/>
      <sheetName val="W02.21"/>
      <sheetName val="Th02.22"/>
      <sheetName val="F02.23"/>
      <sheetName val="Sa02.24"/>
      <sheetName val="Su02.25"/>
      <sheetName val="SUM"/>
    </sheetNames>
    <sheetDataSet>
      <sheetData sheetId="0"/>
      <sheetData sheetId="1">
        <row r="60">
          <cell r="K60">
            <v>33</v>
          </cell>
        </row>
      </sheetData>
      <sheetData sheetId="2">
        <row r="59">
          <cell r="K59"/>
        </row>
      </sheetData>
      <sheetData sheetId="3">
        <row r="60">
          <cell r="K60">
            <v>19</v>
          </cell>
        </row>
      </sheetData>
      <sheetData sheetId="4">
        <row r="60">
          <cell r="K60">
            <v>29</v>
          </cell>
        </row>
      </sheetData>
      <sheetData sheetId="5">
        <row r="60">
          <cell r="K60">
            <v>48</v>
          </cell>
        </row>
      </sheetData>
      <sheetData sheetId="6">
        <row r="60">
          <cell r="K60">
            <v>0</v>
          </cell>
        </row>
      </sheetData>
      <sheetData sheetId="7">
        <row r="60">
          <cell r="K60">
            <v>47</v>
          </cell>
        </row>
      </sheetData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0.00"/>
      <sheetName val="m02.26"/>
      <sheetName val="Tu02.27"/>
      <sheetName val="W02.28"/>
      <sheetName val="Th02.29"/>
      <sheetName val="F03.01"/>
      <sheetName val="Sa03.02"/>
      <sheetName val="Su03.03"/>
      <sheetName val="SUM"/>
    </sheetNames>
    <sheetDataSet>
      <sheetData sheetId="0"/>
      <sheetData sheetId="1">
        <row r="60">
          <cell r="K60">
            <v>22</v>
          </cell>
        </row>
      </sheetData>
      <sheetData sheetId="2">
        <row r="59">
          <cell r="K59">
            <v>29</v>
          </cell>
        </row>
      </sheetData>
      <sheetData sheetId="3">
        <row r="60">
          <cell r="K60">
            <v>12</v>
          </cell>
        </row>
      </sheetData>
      <sheetData sheetId="4">
        <row r="60">
          <cell r="K60">
            <v>16</v>
          </cell>
        </row>
      </sheetData>
      <sheetData sheetId="5">
        <row r="60">
          <cell r="K60">
            <v>57</v>
          </cell>
        </row>
      </sheetData>
      <sheetData sheetId="6">
        <row r="60">
          <cell r="K60">
            <v>0</v>
          </cell>
        </row>
      </sheetData>
      <sheetData sheetId="7">
        <row r="60">
          <cell r="K60">
            <v>60</v>
          </cell>
        </row>
      </sheetData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0.00"/>
      <sheetName val="m03.11"/>
      <sheetName val="Tu03.12"/>
      <sheetName val="W03.13"/>
      <sheetName val="Th03.14"/>
      <sheetName val="F03.15"/>
      <sheetName val="Sa03.16"/>
      <sheetName val="Su03.17"/>
      <sheetName val="SUM"/>
    </sheetNames>
    <sheetDataSet>
      <sheetData sheetId="0"/>
      <sheetData sheetId="1">
        <row r="60">
          <cell r="K60">
            <v>85</v>
          </cell>
        </row>
      </sheetData>
      <sheetData sheetId="2">
        <row r="59">
          <cell r="K59"/>
        </row>
      </sheetData>
      <sheetData sheetId="3">
        <row r="60">
          <cell r="K60">
            <v>68</v>
          </cell>
        </row>
      </sheetData>
      <sheetData sheetId="4">
        <row r="60">
          <cell r="K60">
            <v>88</v>
          </cell>
        </row>
      </sheetData>
      <sheetData sheetId="5">
        <row r="60">
          <cell r="K60">
            <v>100</v>
          </cell>
        </row>
      </sheetData>
      <sheetData sheetId="6">
        <row r="60">
          <cell r="K60">
            <v>118</v>
          </cell>
        </row>
      </sheetData>
      <sheetData sheetId="7">
        <row r="60">
          <cell r="K60">
            <v>51</v>
          </cell>
        </row>
      </sheetData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00.00"/>
      <sheetName val="m03.25"/>
      <sheetName val="Tu03.26"/>
      <sheetName val="W03.27"/>
      <sheetName val="Th03.28"/>
      <sheetName val="F03.29"/>
      <sheetName val="Sa03.30"/>
      <sheetName val="Su03.31"/>
      <sheetName val="SUM"/>
    </sheetNames>
    <sheetDataSet>
      <sheetData sheetId="0"/>
      <sheetData sheetId="1"/>
      <sheetData sheetId="2">
        <row r="60">
          <cell r="K60">
            <v>97</v>
          </cell>
        </row>
      </sheetData>
      <sheetData sheetId="3">
        <row r="59">
          <cell r="K59"/>
        </row>
      </sheetData>
      <sheetData sheetId="4">
        <row r="60">
          <cell r="K60">
            <v>50</v>
          </cell>
        </row>
      </sheetData>
      <sheetData sheetId="5">
        <row r="60">
          <cell r="K60">
            <v>62</v>
          </cell>
        </row>
      </sheetData>
      <sheetData sheetId="6">
        <row r="60">
          <cell r="K60">
            <v>107</v>
          </cell>
        </row>
      </sheetData>
      <sheetData sheetId="7">
        <row r="60">
          <cell r="K60">
            <v>76</v>
          </cell>
        </row>
      </sheetData>
      <sheetData sheetId="8">
        <row r="60">
          <cell r="K60">
            <v>0</v>
          </cell>
        </row>
      </sheetData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0.00"/>
      <sheetName val="m04.01"/>
      <sheetName val="Tu04.02"/>
      <sheetName val="W04.03"/>
      <sheetName val="Th04.04"/>
      <sheetName val="F04.05"/>
      <sheetName val="Sa04.06"/>
      <sheetName val="Su04.07"/>
      <sheetName val="SUM"/>
      <sheetName val="ALL"/>
      <sheetName val="Sheet2"/>
      <sheetName val="Sheet3"/>
      <sheetName val="Sheet4"/>
    </sheetNames>
    <sheetDataSet>
      <sheetData sheetId="0"/>
      <sheetData sheetId="1">
        <row r="60">
          <cell r="K60">
            <v>62</v>
          </cell>
        </row>
      </sheetData>
      <sheetData sheetId="2"/>
      <sheetData sheetId="3">
        <row r="60">
          <cell r="K60">
            <v>26</v>
          </cell>
        </row>
      </sheetData>
      <sheetData sheetId="4">
        <row r="60">
          <cell r="K60">
            <v>70</v>
          </cell>
        </row>
      </sheetData>
      <sheetData sheetId="5">
        <row r="60">
          <cell r="K60">
            <v>86</v>
          </cell>
        </row>
      </sheetData>
      <sheetData sheetId="6">
        <row r="60">
          <cell r="K60">
            <v>66</v>
          </cell>
        </row>
      </sheetData>
      <sheetData sheetId="7">
        <row r="60">
          <cell r="K60">
            <v>88</v>
          </cell>
        </row>
      </sheetData>
      <sheetData sheetId="8">
        <row r="2">
          <cell r="B2" t="str">
            <v># Printed</v>
          </cell>
          <cell r="C2" t="str">
            <v>Bypass</v>
          </cell>
          <cell r="D2" t="str">
            <v>No Show</v>
          </cell>
          <cell r="E2" t="str">
            <v>Declined</v>
          </cell>
          <cell r="F2" t="str">
            <v>Duplicates</v>
          </cell>
          <cell r="G2" t="str">
            <v>Digital-only</v>
          </cell>
          <cell r="H2" t="str">
            <v>Stolen</v>
          </cell>
          <cell r="I2" t="str">
            <v># Sold</v>
          </cell>
          <cell r="K2" t="str">
            <v>Success Rate</v>
          </cell>
          <cell r="L2" t="str">
            <v>Bypass</v>
          </cell>
          <cell r="M2" t="str">
            <v>No Show</v>
          </cell>
          <cell r="N2" t="str">
            <v>Declined</v>
          </cell>
          <cell r="O2" t="str">
            <v>Duplicates</v>
          </cell>
          <cell r="P2" t="str">
            <v>Digital-only</v>
          </cell>
          <cell r="Q2" t="str">
            <v>Stolen</v>
          </cell>
        </row>
        <row r="3">
          <cell r="A3" t="str">
            <v>Monday</v>
          </cell>
          <cell r="B3">
            <v>123</v>
          </cell>
          <cell r="C3">
            <v>0</v>
          </cell>
          <cell r="D3">
            <v>12</v>
          </cell>
          <cell r="E3">
            <v>44</v>
          </cell>
          <cell r="F3">
            <v>12</v>
          </cell>
          <cell r="G3">
            <v>1</v>
          </cell>
          <cell r="H3">
            <v>1</v>
          </cell>
          <cell r="I3">
            <v>62</v>
          </cell>
          <cell r="J3" t="str">
            <v>Monday</v>
          </cell>
          <cell r="K3">
            <v>0.50406504065040647</v>
          </cell>
          <cell r="L3">
            <v>0</v>
          </cell>
          <cell r="M3">
            <v>9.7560975609756101E-2</v>
          </cell>
          <cell r="N3">
            <v>0.35772357723577236</v>
          </cell>
          <cell r="O3">
            <v>9.7560975609756101E-2</v>
          </cell>
          <cell r="P3">
            <v>8.130081300813009E-3</v>
          </cell>
          <cell r="Q3">
            <v>8.130081300813009E-3</v>
          </cell>
        </row>
        <row r="4">
          <cell r="A4" t="str">
            <v>Tuesday</v>
          </cell>
          <cell r="B4">
            <v>81</v>
          </cell>
          <cell r="C4">
            <v>14</v>
          </cell>
          <cell r="D4">
            <v>11</v>
          </cell>
          <cell r="E4">
            <v>18</v>
          </cell>
          <cell r="F4">
            <v>3</v>
          </cell>
          <cell r="G4">
            <v>1</v>
          </cell>
          <cell r="H4">
            <v>0</v>
          </cell>
          <cell r="I4">
            <v>36</v>
          </cell>
          <cell r="J4" t="str">
            <v>Tuesday</v>
          </cell>
          <cell r="K4">
            <v>0.44444444444444442</v>
          </cell>
          <cell r="L4">
            <v>0.1728395061728395</v>
          </cell>
          <cell r="M4">
            <v>0.13580246913580246</v>
          </cell>
          <cell r="N4">
            <v>0.22222222222222221</v>
          </cell>
          <cell r="O4">
            <v>3.7037037037037035E-2</v>
          </cell>
          <cell r="P4">
            <v>1.2345679012345678E-2</v>
          </cell>
          <cell r="Q4">
            <v>0</v>
          </cell>
        </row>
        <row r="5">
          <cell r="A5" t="str">
            <v>Wednesday</v>
          </cell>
          <cell r="B5">
            <v>47</v>
          </cell>
          <cell r="C5">
            <v>0</v>
          </cell>
          <cell r="D5">
            <v>1</v>
          </cell>
          <cell r="E5">
            <v>20</v>
          </cell>
          <cell r="F5">
            <v>1</v>
          </cell>
          <cell r="G5">
            <v>2</v>
          </cell>
          <cell r="H5">
            <v>0</v>
          </cell>
          <cell r="I5">
            <v>26</v>
          </cell>
          <cell r="J5" t="str">
            <v>Wednesday</v>
          </cell>
          <cell r="K5">
            <v>0.55319148936170215</v>
          </cell>
          <cell r="L5">
            <v>0</v>
          </cell>
          <cell r="M5">
            <v>2.1276595744680851E-2</v>
          </cell>
          <cell r="N5">
            <v>0.42553191489361702</v>
          </cell>
          <cell r="O5">
            <v>2.1276595744680851E-2</v>
          </cell>
          <cell r="P5">
            <v>4.2553191489361701E-2</v>
          </cell>
          <cell r="Q5">
            <v>0</v>
          </cell>
        </row>
        <row r="6">
          <cell r="A6" t="str">
            <v>Thursday</v>
          </cell>
          <cell r="B6">
            <v>119</v>
          </cell>
          <cell r="C6">
            <v>0</v>
          </cell>
          <cell r="D6">
            <v>12</v>
          </cell>
          <cell r="E6">
            <v>28</v>
          </cell>
          <cell r="F6">
            <v>8</v>
          </cell>
          <cell r="G6">
            <v>2</v>
          </cell>
          <cell r="H6">
            <v>3</v>
          </cell>
          <cell r="I6">
            <v>70</v>
          </cell>
          <cell r="J6" t="str">
            <v>Thursday</v>
          </cell>
          <cell r="K6">
            <v>0.58823529411764708</v>
          </cell>
          <cell r="L6">
            <v>0</v>
          </cell>
          <cell r="M6">
            <v>0.10084033613445378</v>
          </cell>
          <cell r="N6">
            <v>0.23529411764705882</v>
          </cell>
          <cell r="O6">
            <v>6.7226890756302518E-2</v>
          </cell>
          <cell r="P6">
            <v>1.680672268907563E-2</v>
          </cell>
          <cell r="Q6">
            <v>2.5210084033613446E-2</v>
          </cell>
        </row>
        <row r="7">
          <cell r="A7" t="str">
            <v>Friday</v>
          </cell>
          <cell r="B7">
            <v>158</v>
          </cell>
          <cell r="C7">
            <v>0</v>
          </cell>
          <cell r="D7">
            <v>28</v>
          </cell>
          <cell r="E7">
            <v>44</v>
          </cell>
          <cell r="F7">
            <v>7</v>
          </cell>
          <cell r="G7">
            <v>2</v>
          </cell>
          <cell r="H7">
            <v>1</v>
          </cell>
          <cell r="I7">
            <v>86</v>
          </cell>
          <cell r="J7" t="str">
            <v>Friday</v>
          </cell>
          <cell r="K7">
            <v>0.54430379746835444</v>
          </cell>
          <cell r="L7">
            <v>0</v>
          </cell>
          <cell r="M7">
            <v>0.17721518987341772</v>
          </cell>
          <cell r="N7">
            <v>0.27848101265822783</v>
          </cell>
          <cell r="O7">
            <v>4.4303797468354431E-2</v>
          </cell>
          <cell r="P7">
            <v>1.2658227848101266E-2</v>
          </cell>
          <cell r="Q7">
            <v>6.3291139240506328E-3</v>
          </cell>
        </row>
        <row r="8">
          <cell r="A8" t="str">
            <v>Saturday</v>
          </cell>
          <cell r="B8">
            <v>128</v>
          </cell>
          <cell r="C8">
            <v>14</v>
          </cell>
          <cell r="D8">
            <v>13</v>
          </cell>
          <cell r="E8">
            <v>32</v>
          </cell>
          <cell r="F8">
            <v>3</v>
          </cell>
          <cell r="G8">
            <v>6</v>
          </cell>
          <cell r="H8">
            <v>5</v>
          </cell>
          <cell r="I8">
            <v>66</v>
          </cell>
          <cell r="J8" t="str">
            <v>Saturday</v>
          </cell>
          <cell r="K8">
            <v>0.515625</v>
          </cell>
          <cell r="L8">
            <v>0.109375</v>
          </cell>
          <cell r="M8">
            <v>0.1015625</v>
          </cell>
          <cell r="N8">
            <v>0.25</v>
          </cell>
          <cell r="O8">
            <v>2.34375E-2</v>
          </cell>
          <cell r="P8">
            <v>4.6875E-2</v>
          </cell>
          <cell r="Q8">
            <v>3.90625E-2</v>
          </cell>
        </row>
        <row r="9">
          <cell r="A9" t="str">
            <v>Sunday</v>
          </cell>
          <cell r="B9">
            <v>189</v>
          </cell>
          <cell r="C9">
            <v>8</v>
          </cell>
          <cell r="D9">
            <v>28</v>
          </cell>
          <cell r="E9">
            <v>64</v>
          </cell>
          <cell r="F9">
            <v>4</v>
          </cell>
          <cell r="G9">
            <v>5</v>
          </cell>
          <cell r="H9">
            <v>2</v>
          </cell>
          <cell r="I9">
            <v>88</v>
          </cell>
          <cell r="J9" t="str">
            <v>Sunday</v>
          </cell>
          <cell r="K9">
            <v>0.46560846560846558</v>
          </cell>
          <cell r="L9">
            <v>4.2328042328042326E-2</v>
          </cell>
          <cell r="M9">
            <v>0.14814814814814814</v>
          </cell>
          <cell r="N9">
            <v>0.33862433862433861</v>
          </cell>
          <cell r="O9">
            <v>2.1164021164021163E-2</v>
          </cell>
          <cell r="P9">
            <v>2.6455026455026454E-2</v>
          </cell>
          <cell r="Q9">
            <v>1.0582010582010581E-2</v>
          </cell>
        </row>
        <row r="10">
          <cell r="C10" t="str">
            <v>Bypass</v>
          </cell>
          <cell r="D10" t="str">
            <v>No Show</v>
          </cell>
          <cell r="E10" t="str">
            <v>Declined</v>
          </cell>
          <cell r="F10" t="str">
            <v>Duplicates</v>
          </cell>
          <cell r="G10" t="str">
            <v>Digital-only</v>
          </cell>
          <cell r="H10" t="str">
            <v>Stolen</v>
          </cell>
          <cell r="I10" t="str">
            <v># Sold</v>
          </cell>
        </row>
        <row r="11">
          <cell r="A11" t="str">
            <v>Week Totals</v>
          </cell>
          <cell r="C11">
            <v>36</v>
          </cell>
          <cell r="D11">
            <v>105</v>
          </cell>
          <cell r="E11">
            <v>250</v>
          </cell>
          <cell r="F11">
            <v>38</v>
          </cell>
          <cell r="G11">
            <v>19</v>
          </cell>
          <cell r="H11">
            <v>12</v>
          </cell>
          <cell r="I11">
            <v>434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CA6EC-DE63-40E4-98E7-BE12351A9B6F}">
  <sheetPr>
    <pageSetUpPr fitToPage="1"/>
  </sheetPr>
  <dimension ref="A1:W35"/>
  <sheetViews>
    <sheetView tabSelected="1" zoomScale="120" zoomScaleNormal="120" workbookViewId="0">
      <selection activeCell="X49" sqref="X49"/>
    </sheetView>
    <sheetView workbookViewId="1">
      <selection sqref="A1:W1"/>
    </sheetView>
  </sheetViews>
  <sheetFormatPr defaultRowHeight="12"/>
  <cols>
    <col min="1" max="1" width="9" style="1"/>
    <col min="2" max="2" width="4.375" style="19" customWidth="1"/>
    <col min="3" max="4" width="3.25" style="19" customWidth="1"/>
    <col min="5" max="5" width="4.25" style="19" customWidth="1"/>
    <col min="6" max="8" width="3.25" style="19" customWidth="1"/>
    <col min="9" max="9" width="4.75" style="19" customWidth="1"/>
    <col min="10" max="10" width="9" style="1"/>
    <col min="11" max="11" width="4.5" style="1" customWidth="1"/>
    <col min="12" max="16384" width="9" style="1"/>
  </cols>
  <sheetData>
    <row r="1" spans="1:23" ht="52.5" customHeight="1">
      <c r="A1" s="49" t="s">
        <v>26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</row>
    <row r="2" spans="1:23" s="2" customFormat="1" ht="63.75"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K2" s="35" t="s">
        <v>27</v>
      </c>
      <c r="L2" s="4" t="s">
        <v>2</v>
      </c>
      <c r="M2" s="4" t="s">
        <v>3</v>
      </c>
      <c r="N2" s="4" t="s">
        <v>4</v>
      </c>
      <c r="O2" s="4" t="s">
        <v>5</v>
      </c>
      <c r="P2" s="4" t="s">
        <v>6</v>
      </c>
      <c r="Q2" s="4" t="s">
        <v>7</v>
      </c>
      <c r="R2" s="3" t="s">
        <v>8</v>
      </c>
    </row>
    <row r="3" spans="1:23">
      <c r="A3" s="28" t="s">
        <v>21</v>
      </c>
      <c r="B3" s="5">
        <f>'SW4'!B11</f>
        <v>486</v>
      </c>
      <c r="C3" s="5">
        <f>'SW4'!C11</f>
        <v>62</v>
      </c>
      <c r="D3" s="5">
        <f>'SW4'!D11</f>
        <v>22</v>
      </c>
      <c r="E3" s="5">
        <f>'SW4'!E11</f>
        <v>131</v>
      </c>
      <c r="F3" s="5">
        <f>'SW4'!F11</f>
        <v>50</v>
      </c>
      <c r="G3" s="5">
        <f>'SW4'!G11</f>
        <v>0</v>
      </c>
      <c r="H3" s="5">
        <f>'SW4'!H11</f>
        <v>1</v>
      </c>
      <c r="I3" s="5">
        <f>'SW4'!I11</f>
        <v>222</v>
      </c>
      <c r="J3" s="6" t="str">
        <f t="shared" ref="J3:J11" si="0">A3</f>
        <v>WEEK 04 (2/05 - 2/11)</v>
      </c>
      <c r="K3" s="7">
        <f>I3/$B3</f>
        <v>0.4567901234567901</v>
      </c>
      <c r="L3" s="8">
        <f>C3/$B3</f>
        <v>0.12757201646090535</v>
      </c>
      <c r="M3" s="8">
        <f t="shared" ref="M3:Q11" si="1">D3/$B3</f>
        <v>4.5267489711934158E-2</v>
      </c>
      <c r="N3" s="8">
        <f t="shared" si="1"/>
        <v>0.26954732510288065</v>
      </c>
      <c r="O3" s="8">
        <f t="shared" si="1"/>
        <v>0.102880658436214</v>
      </c>
      <c r="P3" s="8">
        <f t="shared" si="1"/>
        <v>0</v>
      </c>
      <c r="Q3" s="8">
        <f t="shared" si="1"/>
        <v>2.05761316872428E-3</v>
      </c>
      <c r="R3" s="5">
        <f>'[1]m02.05'!$K$60</f>
        <v>17</v>
      </c>
    </row>
    <row r="4" spans="1:23">
      <c r="A4" s="28" t="s">
        <v>22</v>
      </c>
      <c r="B4" s="5">
        <f>'SW5'!B11</f>
        <v>679</v>
      </c>
      <c r="C4" s="5">
        <f>'SW5'!C11</f>
        <v>77</v>
      </c>
      <c r="D4" s="5">
        <f>'SW5'!D11</f>
        <v>51</v>
      </c>
      <c r="E4" s="5">
        <f>'SW5'!E11</f>
        <v>166</v>
      </c>
      <c r="F4" s="5">
        <f>'SW5'!F11</f>
        <v>145</v>
      </c>
      <c r="G4" s="5">
        <f>'SW5'!G11</f>
        <v>1</v>
      </c>
      <c r="H4" s="5">
        <f>'SW5'!H11</f>
        <v>2</v>
      </c>
      <c r="I4" s="5">
        <f>'SW5'!I11</f>
        <v>318</v>
      </c>
      <c r="J4" s="6" t="str">
        <f t="shared" si="0"/>
        <v>WEEK 05 (2/12 - 2/18)</v>
      </c>
      <c r="K4" s="7">
        <f t="shared" ref="K4:K11" si="2">I4/B4</f>
        <v>0.46833578792341679</v>
      </c>
      <c r="L4" s="8">
        <f t="shared" ref="L4:L11" si="3">C4/$B4</f>
        <v>0.1134020618556701</v>
      </c>
      <c r="M4" s="8">
        <f t="shared" si="1"/>
        <v>7.511045655375552E-2</v>
      </c>
      <c r="N4" s="8">
        <f t="shared" si="1"/>
        <v>0.24447717231222385</v>
      </c>
      <c r="O4" s="8">
        <f t="shared" si="1"/>
        <v>0.21354933726067746</v>
      </c>
      <c r="P4" s="8">
        <f t="shared" si="1"/>
        <v>1.4727540500736377E-3</v>
      </c>
      <c r="Q4" s="8">
        <f t="shared" si="1"/>
        <v>2.9455081001472753E-3</v>
      </c>
      <c r="R4" s="5">
        <f>'[1]Tu02.06'!$K$59</f>
        <v>0</v>
      </c>
    </row>
    <row r="5" spans="1:23">
      <c r="A5" s="28" t="s">
        <v>23</v>
      </c>
      <c r="B5" s="5">
        <f>'SW6'!B11</f>
        <v>429</v>
      </c>
      <c r="C5" s="5">
        <f>'SW6'!C11</f>
        <v>25</v>
      </c>
      <c r="D5" s="5">
        <f>'SW6'!D11</f>
        <v>36</v>
      </c>
      <c r="E5" s="5">
        <f>'SW6'!E11</f>
        <v>144</v>
      </c>
      <c r="F5" s="5">
        <f>'SW6'!F11</f>
        <v>26</v>
      </c>
      <c r="G5" s="5">
        <f>'SW6'!G11</f>
        <v>6</v>
      </c>
      <c r="H5" s="5">
        <f>'SW6'!H11</f>
        <v>1</v>
      </c>
      <c r="I5" s="5">
        <f>'SW6'!I11</f>
        <v>199</v>
      </c>
      <c r="J5" s="6" t="str">
        <f t="shared" si="0"/>
        <v>WEEK 06 (2/19 - 2/25)</v>
      </c>
      <c r="K5" s="7">
        <f t="shared" si="2"/>
        <v>0.46386946386946387</v>
      </c>
      <c r="L5" s="8">
        <f t="shared" si="3"/>
        <v>5.8275058275058272E-2</v>
      </c>
      <c r="M5" s="8">
        <f t="shared" si="1"/>
        <v>8.3916083916083919E-2</v>
      </c>
      <c r="N5" s="8">
        <f t="shared" si="1"/>
        <v>0.33566433566433568</v>
      </c>
      <c r="O5" s="8">
        <f t="shared" si="1"/>
        <v>6.0606060606060608E-2</v>
      </c>
      <c r="P5" s="8">
        <f t="shared" si="1"/>
        <v>1.3986013986013986E-2</v>
      </c>
      <c r="Q5" s="8">
        <f t="shared" si="1"/>
        <v>2.331002331002331E-3</v>
      </c>
      <c r="R5" s="5">
        <f>'[1]W02.07'!$K$60</f>
        <v>9</v>
      </c>
    </row>
    <row r="6" spans="1:23">
      <c r="A6" s="28" t="s">
        <v>24</v>
      </c>
      <c r="B6" s="5">
        <f>'SW7'!B11</f>
        <v>333</v>
      </c>
      <c r="C6" s="5">
        <f>'SW7'!C11</f>
        <v>0</v>
      </c>
      <c r="D6" s="5">
        <f>'SW7'!D11</f>
        <v>18</v>
      </c>
      <c r="E6" s="5">
        <f>'SW7'!E11</f>
        <v>110</v>
      </c>
      <c r="F6" s="5">
        <f>'SW7'!F11</f>
        <v>31</v>
      </c>
      <c r="G6" s="5">
        <f>'SW7'!G11</f>
        <v>7</v>
      </c>
      <c r="H6" s="5">
        <f>'SW7'!H11</f>
        <v>3</v>
      </c>
      <c r="I6" s="5">
        <f>'SW7'!I11</f>
        <v>196</v>
      </c>
      <c r="J6" s="6" t="str">
        <f t="shared" si="0"/>
        <v>WEEK 07 (2/26 - 3/03)</v>
      </c>
      <c r="K6" s="7">
        <f t="shared" si="2"/>
        <v>0.58858858858858853</v>
      </c>
      <c r="L6" s="8">
        <f t="shared" si="3"/>
        <v>0</v>
      </c>
      <c r="M6" s="8">
        <f t="shared" si="1"/>
        <v>5.4054054054054057E-2</v>
      </c>
      <c r="N6" s="8">
        <f t="shared" si="1"/>
        <v>0.33033033033033032</v>
      </c>
      <c r="O6" s="8">
        <f t="shared" si="1"/>
        <v>9.3093093093093091E-2</v>
      </c>
      <c r="P6" s="8">
        <f t="shared" si="1"/>
        <v>2.1021021021021023E-2</v>
      </c>
      <c r="Q6" s="8">
        <f t="shared" si="1"/>
        <v>9.0090090090090089E-3</v>
      </c>
      <c r="R6" s="5">
        <f>'[1]Th02.08'!$K$60</f>
        <v>12</v>
      </c>
    </row>
    <row r="7" spans="1:23">
      <c r="A7" s="28" t="s">
        <v>28</v>
      </c>
      <c r="B7" s="5">
        <f>'SW08'!B11</f>
        <v>230</v>
      </c>
      <c r="C7" s="5">
        <f>'SW08'!C11</f>
        <v>33</v>
      </c>
      <c r="D7" s="5">
        <f>'SW08'!D11</f>
        <v>5</v>
      </c>
      <c r="E7" s="5">
        <f>'SW08'!E11</f>
        <v>56</v>
      </c>
      <c r="F7" s="5">
        <f>'SW08'!F11</f>
        <v>23</v>
      </c>
      <c r="G7" s="5">
        <f>'SW08'!G11</f>
        <v>3</v>
      </c>
      <c r="H7" s="5">
        <f>'SW08'!H11</f>
        <v>3</v>
      </c>
      <c r="I7" s="5">
        <f>'SW08'!I11</f>
        <v>125</v>
      </c>
      <c r="J7" s="6" t="str">
        <f t="shared" si="0"/>
        <v>WEEK 08 (3/04 - 3/10)</v>
      </c>
      <c r="K7" s="7">
        <f t="shared" si="2"/>
        <v>0.54347826086956519</v>
      </c>
      <c r="L7" s="8">
        <f t="shared" si="3"/>
        <v>0.14347826086956522</v>
      </c>
      <c r="M7" s="8">
        <f t="shared" si="1"/>
        <v>2.1739130434782608E-2</v>
      </c>
      <c r="N7" s="8">
        <f t="shared" si="1"/>
        <v>0.24347826086956523</v>
      </c>
      <c r="O7" s="8">
        <f t="shared" si="1"/>
        <v>0.1</v>
      </c>
      <c r="P7" s="8">
        <f t="shared" si="1"/>
        <v>1.3043478260869565E-2</v>
      </c>
      <c r="Q7" s="8">
        <f t="shared" si="1"/>
        <v>1.3043478260869565E-2</v>
      </c>
      <c r="R7" s="5">
        <f>'[1]F02.09'!$K$60</f>
        <v>50</v>
      </c>
    </row>
    <row r="8" spans="1:23">
      <c r="A8" s="28" t="s">
        <v>38</v>
      </c>
      <c r="B8" s="5">
        <f>'SW09'!B12</f>
        <v>1106</v>
      </c>
      <c r="C8" s="5">
        <f>'SW09'!C12</f>
        <v>45</v>
      </c>
      <c r="D8" s="5">
        <f>'SW09'!D12</f>
        <v>139</v>
      </c>
      <c r="E8" s="5">
        <f>'SW09'!E12</f>
        <v>291</v>
      </c>
      <c r="F8" s="5">
        <f>'SW09'!F12</f>
        <v>87</v>
      </c>
      <c r="G8" s="5">
        <f>'SW09'!G12</f>
        <v>10</v>
      </c>
      <c r="H8" s="5">
        <f>'SW09'!H12</f>
        <v>14</v>
      </c>
      <c r="I8" s="5">
        <f>'SW09'!I12</f>
        <v>572</v>
      </c>
      <c r="J8" s="6" t="str">
        <f t="shared" ref="J8:J9" si="4">A8</f>
        <v>WEEK 09 (3/11 - 3/17)</v>
      </c>
      <c r="K8" s="7">
        <f t="shared" ref="K8:K9" si="5">I8/B8</f>
        <v>0.51717902350813738</v>
      </c>
      <c r="L8" s="8">
        <f t="shared" ref="L8:L9" si="6">C8/$B8</f>
        <v>4.0687160940325498E-2</v>
      </c>
      <c r="M8" s="8">
        <f t="shared" ref="M8:M9" si="7">D8/$B8</f>
        <v>0.12567811934900541</v>
      </c>
      <c r="N8" s="8">
        <f t="shared" ref="N8:N9" si="8">E8/$B8</f>
        <v>0.2631103074141049</v>
      </c>
      <c r="O8" s="8">
        <f t="shared" ref="O8:O9" si="9">F8/$B8</f>
        <v>7.866184448462929E-2</v>
      </c>
      <c r="P8" s="8">
        <f t="shared" ref="P8:P9" si="10">G8/$B8</f>
        <v>9.0415913200723331E-3</v>
      </c>
      <c r="Q8" s="8">
        <f t="shared" ref="Q8:Q9" si="11">H8/$B8</f>
        <v>1.2658227848101266E-2</v>
      </c>
      <c r="R8" s="5">
        <f>'[1]Sa02.10'!$K$60</f>
        <v>85</v>
      </c>
    </row>
    <row r="9" spans="1:23">
      <c r="A9" s="28" t="s">
        <v>32</v>
      </c>
      <c r="B9" s="5">
        <f>'SW10'!B11</f>
        <v>171</v>
      </c>
      <c r="C9" s="5">
        <f>'SW10'!C11</f>
        <v>0</v>
      </c>
      <c r="D9" s="5">
        <f>'SW10'!D11</f>
        <v>21</v>
      </c>
      <c r="E9" s="5">
        <f>'SW10'!E11</f>
        <v>50</v>
      </c>
      <c r="F9" s="5">
        <f>'SW10'!F11</f>
        <v>14</v>
      </c>
      <c r="G9" s="5">
        <f>'SW10'!G11</f>
        <v>2</v>
      </c>
      <c r="H9" s="5">
        <f>'SW10'!H11</f>
        <v>5</v>
      </c>
      <c r="I9" s="5">
        <f>'SW10'!I11</f>
        <v>85</v>
      </c>
      <c r="J9" s="6" t="str">
        <f t="shared" si="4"/>
        <v>WEEK 10 (3/18 - 3/23)</v>
      </c>
      <c r="K9" s="7">
        <f t="shared" si="5"/>
        <v>0.49707602339181284</v>
      </c>
      <c r="L9" s="8">
        <f t="shared" si="6"/>
        <v>0</v>
      </c>
      <c r="M9" s="8">
        <f t="shared" si="7"/>
        <v>0.12280701754385964</v>
      </c>
      <c r="N9" s="8">
        <f t="shared" si="8"/>
        <v>0.29239766081871343</v>
      </c>
      <c r="O9" s="8">
        <f t="shared" si="9"/>
        <v>8.1871345029239762E-2</v>
      </c>
      <c r="P9" s="8">
        <f t="shared" si="10"/>
        <v>1.1695906432748537E-2</v>
      </c>
      <c r="Q9" s="8">
        <f t="shared" si="11"/>
        <v>2.9239766081871343E-2</v>
      </c>
      <c r="R9" s="5">
        <f>'[1]Sa02.10'!$K$60</f>
        <v>85</v>
      </c>
    </row>
    <row r="10" spans="1:23">
      <c r="A10" s="28" t="s">
        <v>33</v>
      </c>
      <c r="B10" s="5">
        <f>'SW11'!B11</f>
        <v>933</v>
      </c>
      <c r="C10" s="5">
        <f>'SW11'!C11</f>
        <v>72</v>
      </c>
      <c r="D10" s="5">
        <f>'SW11'!D11</f>
        <v>107</v>
      </c>
      <c r="E10" s="5">
        <f>'SW11'!E11</f>
        <v>234</v>
      </c>
      <c r="F10" s="5">
        <f>'SW11'!F11</f>
        <v>72</v>
      </c>
      <c r="G10" s="5">
        <f>'SW11'!G11</f>
        <v>12</v>
      </c>
      <c r="H10" s="5">
        <f>'SW11'!H11</f>
        <v>9</v>
      </c>
      <c r="I10" s="5">
        <f>'SW11'!I11</f>
        <v>457</v>
      </c>
      <c r="J10" s="6" t="str">
        <f t="shared" si="0"/>
        <v>WEEK 11 (3/25 - 3/31)</v>
      </c>
      <c r="K10" s="7">
        <f t="shared" si="2"/>
        <v>0.48981779206859594</v>
      </c>
      <c r="L10" s="8">
        <f t="shared" si="3"/>
        <v>7.7170418006430874E-2</v>
      </c>
      <c r="M10" s="8">
        <f t="shared" si="1"/>
        <v>0.11468381564844587</v>
      </c>
      <c r="N10" s="8">
        <f t="shared" si="1"/>
        <v>0.25080385852090031</v>
      </c>
      <c r="O10" s="8">
        <f t="shared" si="1"/>
        <v>7.7170418006430874E-2</v>
      </c>
      <c r="P10" s="8">
        <f t="shared" si="1"/>
        <v>1.2861736334405145E-2</v>
      </c>
      <c r="Q10" s="8">
        <f t="shared" si="1"/>
        <v>9.6463022508038593E-3</v>
      </c>
      <c r="R10" s="5">
        <f>'[1]Sa02.10'!$K$60</f>
        <v>85</v>
      </c>
    </row>
    <row r="11" spans="1:23">
      <c r="A11" s="28" t="s">
        <v>39</v>
      </c>
      <c r="B11" s="5">
        <f>'SW12'!B11</f>
        <v>845</v>
      </c>
      <c r="C11" s="5">
        <f>'SW12'!C11</f>
        <v>36</v>
      </c>
      <c r="D11" s="5">
        <f>'SW12'!D11</f>
        <v>105</v>
      </c>
      <c r="E11" s="5">
        <f>'SW12'!E11</f>
        <v>250</v>
      </c>
      <c r="F11" s="5">
        <f>'SW12'!F11</f>
        <v>38</v>
      </c>
      <c r="G11" s="5">
        <f>'SW12'!G11</f>
        <v>19</v>
      </c>
      <c r="H11" s="5">
        <f>'SW12'!H11</f>
        <v>12</v>
      </c>
      <c r="I11" s="5">
        <f>'SW12'!I11</f>
        <v>434</v>
      </c>
      <c r="J11" s="6" t="str">
        <f>A11</f>
        <v>WEEK 12 (4/01 - 4/07)</v>
      </c>
      <c r="K11" s="7">
        <f t="shared" si="2"/>
        <v>0.5136094674556213</v>
      </c>
      <c r="L11" s="8">
        <f t="shared" si="3"/>
        <v>4.2603550295857988E-2</v>
      </c>
      <c r="M11" s="8">
        <f t="shared" si="1"/>
        <v>0.1242603550295858</v>
      </c>
      <c r="N11" s="8">
        <f t="shared" si="1"/>
        <v>0.29585798816568049</v>
      </c>
      <c r="O11" s="8">
        <f t="shared" si="1"/>
        <v>4.4970414201183431E-2</v>
      </c>
      <c r="P11" s="8">
        <f t="shared" si="1"/>
        <v>2.2485207100591716E-2</v>
      </c>
      <c r="Q11" s="8">
        <f t="shared" si="1"/>
        <v>1.4201183431952662E-2</v>
      </c>
      <c r="R11" s="5">
        <f>'[1]Su02.11'!$K$60</f>
        <v>31</v>
      </c>
    </row>
    <row r="12" spans="1:23" ht="51.75">
      <c r="B12" s="9" t="str">
        <f>B2</f>
        <v># Printed</v>
      </c>
      <c r="C12" s="10" t="str">
        <f t="shared" ref="C12:I12" si="12">C2</f>
        <v>Bypass</v>
      </c>
      <c r="D12" s="11" t="str">
        <f t="shared" si="12"/>
        <v>No Show</v>
      </c>
      <c r="E12" s="12" t="str">
        <f t="shared" si="12"/>
        <v>Declined</v>
      </c>
      <c r="F12" s="13" t="str">
        <f t="shared" si="12"/>
        <v>Duplicates</v>
      </c>
      <c r="G12" s="14" t="str">
        <f t="shared" si="12"/>
        <v>Digital-only</v>
      </c>
      <c r="H12" s="15" t="str">
        <f t="shared" si="12"/>
        <v>Stolen</v>
      </c>
      <c r="I12" s="16" t="str">
        <f t="shared" si="12"/>
        <v># Sold</v>
      </c>
    </row>
    <row r="13" spans="1:23" ht="30.75" customHeight="1">
      <c r="A13" s="17" t="s">
        <v>17</v>
      </c>
      <c r="B13" s="18">
        <f>SUM(B3:B11)</f>
        <v>5212</v>
      </c>
      <c r="C13" s="18">
        <f t="shared" ref="C13:I13" si="13">SUM(C3:C11)</f>
        <v>350</v>
      </c>
      <c r="D13" s="18">
        <f t="shared" si="13"/>
        <v>504</v>
      </c>
      <c r="E13" s="45">
        <f t="shared" si="13"/>
        <v>1432</v>
      </c>
      <c r="F13" s="18">
        <f t="shared" si="13"/>
        <v>486</v>
      </c>
      <c r="G13" s="18">
        <f t="shared" si="13"/>
        <v>60</v>
      </c>
      <c r="H13" s="18">
        <f t="shared" si="13"/>
        <v>50</v>
      </c>
      <c r="I13" s="18">
        <f t="shared" si="13"/>
        <v>2608</v>
      </c>
    </row>
    <row r="14" spans="1:23">
      <c r="C14" s="19">
        <f>C13+D13</f>
        <v>854</v>
      </c>
      <c r="D14" s="22">
        <f>C14/B13</f>
        <v>0.16385264773599387</v>
      </c>
      <c r="E14" s="22">
        <f>C14/G14</f>
        <v>0.32795698924731181</v>
      </c>
      <c r="G14" s="47">
        <f>B13-I13</f>
        <v>2604</v>
      </c>
      <c r="H14" s="48" t="s">
        <v>36</v>
      </c>
    </row>
    <row r="15" spans="1:23" ht="9.75" customHeight="1">
      <c r="D15" s="6"/>
      <c r="E15" s="46" t="s">
        <v>34</v>
      </c>
    </row>
    <row r="16" spans="1:23">
      <c r="D16" s="46" t="s">
        <v>35</v>
      </c>
    </row>
    <row r="34" ht="6" customHeight="1"/>
    <row r="35" ht="6" customHeight="1"/>
  </sheetData>
  <mergeCells count="1">
    <mergeCell ref="A1:W1"/>
  </mergeCells>
  <phoneticPr fontId="18" type="noConversion"/>
  <printOptions horizontalCentered="1"/>
  <pageMargins left="0.25" right="0.25" top="0.25" bottom="0" header="0.3" footer="0.3"/>
  <pageSetup scale="66" orientation="landscape" horizontalDpi="4294967293" vertic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E9FF9-55BC-46BA-8002-7EC40F120D16}">
  <sheetPr>
    <pageSetUpPr fitToPage="1"/>
  </sheetPr>
  <dimension ref="A1:W33"/>
  <sheetViews>
    <sheetView zoomScale="120" zoomScaleNormal="120" workbookViewId="0">
      <selection activeCell="G13" sqref="G13"/>
    </sheetView>
    <sheetView workbookViewId="1"/>
  </sheetViews>
  <sheetFormatPr defaultRowHeight="12"/>
  <cols>
    <col min="1" max="1" width="9" style="1"/>
    <col min="2" max="9" width="3.25" style="19" customWidth="1"/>
    <col min="10" max="10" width="9" style="1"/>
    <col min="11" max="11" width="4.5" style="1" customWidth="1"/>
    <col min="12" max="16384" width="9" style="1"/>
  </cols>
  <sheetData>
    <row r="1" spans="1:23" ht="52.5" customHeight="1">
      <c r="A1" s="49" t="s">
        <v>37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</row>
    <row r="2" spans="1:23" s="2" customFormat="1" ht="63"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K2" s="2" t="s">
        <v>9</v>
      </c>
      <c r="L2" s="4" t="s">
        <v>2</v>
      </c>
      <c r="M2" s="4" t="s">
        <v>3</v>
      </c>
      <c r="N2" s="4" t="s">
        <v>4</v>
      </c>
      <c r="O2" s="4" t="s">
        <v>5</v>
      </c>
      <c r="P2" s="4" t="s">
        <v>6</v>
      </c>
      <c r="Q2" s="4" t="s">
        <v>7</v>
      </c>
      <c r="R2" s="3" t="s">
        <v>8</v>
      </c>
    </row>
    <row r="3" spans="1:23">
      <c r="A3" s="1" t="s">
        <v>10</v>
      </c>
      <c r="B3" s="5">
        <v>123</v>
      </c>
      <c r="C3" s="5">
        <v>0</v>
      </c>
      <c r="D3" s="5">
        <v>12</v>
      </c>
      <c r="E3" s="5">
        <v>44</v>
      </c>
      <c r="F3" s="5">
        <v>12</v>
      </c>
      <c r="G3" s="5">
        <v>1</v>
      </c>
      <c r="H3" s="5">
        <v>1</v>
      </c>
      <c r="I3" s="5">
        <v>62</v>
      </c>
      <c r="J3" s="6" t="str">
        <f t="shared" ref="J3:J9" si="0">A3</f>
        <v>Monday</v>
      </c>
      <c r="K3" s="7">
        <f>I3/$B3</f>
        <v>0.50406504065040647</v>
      </c>
      <c r="L3" s="8">
        <f>C3/$B3</f>
        <v>0</v>
      </c>
      <c r="M3" s="8">
        <f t="shared" ref="M3:Q9" si="1">D3/$B3</f>
        <v>9.7560975609756101E-2</v>
      </c>
      <c r="N3" s="8">
        <f t="shared" si="1"/>
        <v>0.35772357723577236</v>
      </c>
      <c r="O3" s="8">
        <f t="shared" si="1"/>
        <v>9.7560975609756101E-2</v>
      </c>
      <c r="P3" s="8">
        <f t="shared" si="1"/>
        <v>8.130081300813009E-3</v>
      </c>
      <c r="Q3" s="8">
        <f t="shared" si="1"/>
        <v>8.130081300813009E-3</v>
      </c>
      <c r="R3" s="5">
        <f>'[7]m04.01'!$K$60</f>
        <v>62</v>
      </c>
    </row>
    <row r="4" spans="1:23">
      <c r="A4" s="1" t="s">
        <v>11</v>
      </c>
      <c r="B4" s="5">
        <v>81</v>
      </c>
      <c r="C4" s="5">
        <v>14</v>
      </c>
      <c r="D4" s="5">
        <v>11</v>
      </c>
      <c r="E4" s="5">
        <v>18</v>
      </c>
      <c r="F4" s="5">
        <v>3</v>
      </c>
      <c r="G4" s="5">
        <v>1</v>
      </c>
      <c r="H4" s="5">
        <v>0</v>
      </c>
      <c r="I4" s="5">
        <v>36</v>
      </c>
      <c r="J4" s="6" t="str">
        <f t="shared" si="0"/>
        <v>Tuesday</v>
      </c>
      <c r="K4" s="7">
        <f t="shared" ref="K4:K9" si="2">I4/B4</f>
        <v>0.44444444444444442</v>
      </c>
      <c r="L4" s="8">
        <f t="shared" ref="L4:L9" si="3">C4/$B4</f>
        <v>0.1728395061728395</v>
      </c>
      <c r="M4" s="8">
        <f t="shared" si="1"/>
        <v>0.13580246913580246</v>
      </c>
      <c r="N4" s="8">
        <f t="shared" si="1"/>
        <v>0.22222222222222221</v>
      </c>
      <c r="O4" s="8">
        <f t="shared" si="1"/>
        <v>3.7037037037037035E-2</v>
      </c>
      <c r="P4" s="8">
        <f t="shared" si="1"/>
        <v>1.2345679012345678E-2</v>
      </c>
      <c r="Q4" s="8">
        <f t="shared" si="1"/>
        <v>0</v>
      </c>
      <c r="R4" s="5">
        <f>'[7]Tu04.02'!$K$59</f>
        <v>0</v>
      </c>
    </row>
    <row r="5" spans="1:23">
      <c r="A5" s="1" t="s">
        <v>12</v>
      </c>
      <c r="B5" s="5">
        <v>47</v>
      </c>
      <c r="C5" s="5">
        <v>0</v>
      </c>
      <c r="D5" s="5">
        <v>1</v>
      </c>
      <c r="E5" s="5">
        <v>20</v>
      </c>
      <c r="F5" s="5">
        <v>1</v>
      </c>
      <c r="G5" s="5">
        <v>2</v>
      </c>
      <c r="H5" s="5">
        <v>0</v>
      </c>
      <c r="I5" s="5">
        <v>26</v>
      </c>
      <c r="J5" s="6" t="str">
        <f t="shared" si="0"/>
        <v>Wednesday</v>
      </c>
      <c r="K5" s="7">
        <f t="shared" si="2"/>
        <v>0.55319148936170215</v>
      </c>
      <c r="L5" s="8">
        <f t="shared" si="3"/>
        <v>0</v>
      </c>
      <c r="M5" s="8">
        <f t="shared" si="1"/>
        <v>2.1276595744680851E-2</v>
      </c>
      <c r="N5" s="8">
        <f t="shared" si="1"/>
        <v>0.42553191489361702</v>
      </c>
      <c r="O5" s="8">
        <f t="shared" si="1"/>
        <v>2.1276595744680851E-2</v>
      </c>
      <c r="P5" s="8">
        <f t="shared" si="1"/>
        <v>4.2553191489361701E-2</v>
      </c>
      <c r="Q5" s="8">
        <f t="shared" si="1"/>
        <v>0</v>
      </c>
      <c r="R5" s="5">
        <f>'[7]W04.03'!$K$60</f>
        <v>26</v>
      </c>
    </row>
    <row r="6" spans="1:23">
      <c r="A6" s="1" t="s">
        <v>13</v>
      </c>
      <c r="B6" s="5">
        <v>119</v>
      </c>
      <c r="C6" s="5">
        <v>0</v>
      </c>
      <c r="D6" s="5">
        <v>12</v>
      </c>
      <c r="E6" s="5">
        <v>28</v>
      </c>
      <c r="F6" s="5">
        <v>8</v>
      </c>
      <c r="G6" s="5">
        <v>2</v>
      </c>
      <c r="H6" s="5">
        <v>3</v>
      </c>
      <c r="I6" s="5">
        <v>70</v>
      </c>
      <c r="J6" s="6" t="str">
        <f t="shared" si="0"/>
        <v>Thursday</v>
      </c>
      <c r="K6" s="7">
        <f t="shared" si="2"/>
        <v>0.58823529411764708</v>
      </c>
      <c r="L6" s="8">
        <f t="shared" si="3"/>
        <v>0</v>
      </c>
      <c r="M6" s="8">
        <f t="shared" si="1"/>
        <v>0.10084033613445378</v>
      </c>
      <c r="N6" s="8">
        <f t="shared" si="1"/>
        <v>0.23529411764705882</v>
      </c>
      <c r="O6" s="8">
        <f t="shared" si="1"/>
        <v>6.7226890756302518E-2</v>
      </c>
      <c r="P6" s="8">
        <f t="shared" si="1"/>
        <v>1.680672268907563E-2</v>
      </c>
      <c r="Q6" s="8">
        <f t="shared" si="1"/>
        <v>2.5210084033613446E-2</v>
      </c>
      <c r="R6" s="5">
        <f>'[7]Th04.04'!$K$60</f>
        <v>70</v>
      </c>
    </row>
    <row r="7" spans="1:23">
      <c r="A7" s="1" t="s">
        <v>14</v>
      </c>
      <c r="B7" s="5">
        <v>158</v>
      </c>
      <c r="C7" s="5">
        <v>0</v>
      </c>
      <c r="D7" s="5">
        <v>28</v>
      </c>
      <c r="E7" s="5">
        <v>44</v>
      </c>
      <c r="F7" s="5">
        <v>7</v>
      </c>
      <c r="G7" s="5">
        <v>2</v>
      </c>
      <c r="H7" s="5">
        <v>1</v>
      </c>
      <c r="I7" s="5">
        <v>86</v>
      </c>
      <c r="J7" s="6" t="str">
        <f t="shared" si="0"/>
        <v>Friday</v>
      </c>
      <c r="K7" s="7">
        <f t="shared" si="2"/>
        <v>0.54430379746835444</v>
      </c>
      <c r="L7" s="8">
        <f t="shared" si="3"/>
        <v>0</v>
      </c>
      <c r="M7" s="8">
        <f t="shared" si="1"/>
        <v>0.17721518987341772</v>
      </c>
      <c r="N7" s="8">
        <f t="shared" si="1"/>
        <v>0.27848101265822783</v>
      </c>
      <c r="O7" s="8">
        <f t="shared" si="1"/>
        <v>4.4303797468354431E-2</v>
      </c>
      <c r="P7" s="8">
        <f t="shared" si="1"/>
        <v>1.2658227848101266E-2</v>
      </c>
      <c r="Q7" s="8">
        <f t="shared" si="1"/>
        <v>6.3291139240506328E-3</v>
      </c>
      <c r="R7" s="5">
        <f>'[7]F04.05'!$K$60</f>
        <v>86</v>
      </c>
    </row>
    <row r="8" spans="1:23">
      <c r="A8" s="1" t="s">
        <v>15</v>
      </c>
      <c r="B8" s="5">
        <v>128</v>
      </c>
      <c r="C8" s="5">
        <v>14</v>
      </c>
      <c r="D8" s="5">
        <v>13</v>
      </c>
      <c r="E8" s="5">
        <v>32</v>
      </c>
      <c r="F8" s="5">
        <v>3</v>
      </c>
      <c r="G8" s="5">
        <v>6</v>
      </c>
      <c r="H8" s="5">
        <v>5</v>
      </c>
      <c r="I8" s="5">
        <v>66</v>
      </c>
      <c r="J8" s="6" t="str">
        <f t="shared" si="0"/>
        <v>Saturday</v>
      </c>
      <c r="K8" s="7">
        <f t="shared" si="2"/>
        <v>0.515625</v>
      </c>
      <c r="L8" s="8">
        <f t="shared" si="3"/>
        <v>0.109375</v>
      </c>
      <c r="M8" s="8">
        <f t="shared" si="1"/>
        <v>0.1015625</v>
      </c>
      <c r="N8" s="8">
        <f t="shared" si="1"/>
        <v>0.25</v>
      </c>
      <c r="O8" s="8">
        <f t="shared" si="1"/>
        <v>2.34375E-2</v>
      </c>
      <c r="P8" s="8">
        <f t="shared" si="1"/>
        <v>4.6875E-2</v>
      </c>
      <c r="Q8" s="8">
        <f t="shared" si="1"/>
        <v>3.90625E-2</v>
      </c>
      <c r="R8" s="5">
        <f>'[7]Sa04.06'!$K$60</f>
        <v>66</v>
      </c>
    </row>
    <row r="9" spans="1:23">
      <c r="A9" s="1" t="s">
        <v>16</v>
      </c>
      <c r="B9" s="5">
        <v>189</v>
      </c>
      <c r="C9" s="5">
        <v>8</v>
      </c>
      <c r="D9" s="5">
        <v>28</v>
      </c>
      <c r="E9" s="5">
        <v>64</v>
      </c>
      <c r="F9" s="5">
        <v>4</v>
      </c>
      <c r="G9" s="5">
        <v>5</v>
      </c>
      <c r="H9" s="5">
        <v>2</v>
      </c>
      <c r="I9" s="5">
        <v>88</v>
      </c>
      <c r="J9" s="6" t="str">
        <f t="shared" si="0"/>
        <v>Sunday</v>
      </c>
      <c r="K9" s="7">
        <f t="shared" si="2"/>
        <v>0.46560846560846558</v>
      </c>
      <c r="L9" s="8">
        <f t="shared" si="3"/>
        <v>4.2328042328042326E-2</v>
      </c>
      <c r="M9" s="8">
        <f t="shared" si="1"/>
        <v>0.14814814814814814</v>
      </c>
      <c r="N9" s="8">
        <f t="shared" si="1"/>
        <v>0.33862433862433861</v>
      </c>
      <c r="O9" s="8">
        <f t="shared" si="1"/>
        <v>2.1164021164021163E-2</v>
      </c>
      <c r="P9" s="8">
        <f t="shared" si="1"/>
        <v>2.6455026455026454E-2</v>
      </c>
      <c r="Q9" s="8">
        <f t="shared" si="1"/>
        <v>1.0582010582010581E-2</v>
      </c>
      <c r="R9" s="5">
        <f>'[7]Su04.07'!$K$60</f>
        <v>88</v>
      </c>
    </row>
    <row r="10" spans="1:23" ht="51.75">
      <c r="B10" s="9" t="str">
        <f>B2</f>
        <v># Printed</v>
      </c>
      <c r="C10" s="10" t="str">
        <f t="shared" ref="C10:I10" si="4">C2</f>
        <v>Bypass</v>
      </c>
      <c r="D10" s="11" t="str">
        <f t="shared" si="4"/>
        <v>No Show</v>
      </c>
      <c r="E10" s="12" t="str">
        <f t="shared" si="4"/>
        <v>Declined</v>
      </c>
      <c r="F10" s="13" t="str">
        <f t="shared" si="4"/>
        <v>Duplicates</v>
      </c>
      <c r="G10" s="14" t="str">
        <f t="shared" si="4"/>
        <v>Digital-only</v>
      </c>
      <c r="H10" s="15" t="str">
        <f t="shared" si="4"/>
        <v>Stolen</v>
      </c>
      <c r="I10" s="16" t="str">
        <f t="shared" si="4"/>
        <v># Sold</v>
      </c>
    </row>
    <row r="11" spans="1:23" ht="30.75" customHeight="1">
      <c r="A11" s="17" t="s">
        <v>17</v>
      </c>
      <c r="B11" s="18">
        <f>SUM(B3:B9)</f>
        <v>845</v>
      </c>
      <c r="C11" s="18">
        <f t="shared" ref="C11:I11" si="5">SUM(C3:C9)</f>
        <v>36</v>
      </c>
      <c r="D11" s="18">
        <f t="shared" si="5"/>
        <v>105</v>
      </c>
      <c r="E11" s="18">
        <f t="shared" si="5"/>
        <v>250</v>
      </c>
      <c r="F11" s="18">
        <f t="shared" si="5"/>
        <v>38</v>
      </c>
      <c r="G11" s="18">
        <f t="shared" si="5"/>
        <v>19</v>
      </c>
      <c r="H11" s="18">
        <f t="shared" si="5"/>
        <v>12</v>
      </c>
      <c r="I11" s="18">
        <f t="shared" si="5"/>
        <v>434</v>
      </c>
    </row>
    <row r="32" ht="6" customHeight="1"/>
    <row r="33" ht="6" customHeight="1"/>
  </sheetData>
  <mergeCells count="1">
    <mergeCell ref="A1:W1"/>
  </mergeCells>
  <printOptions horizontalCentered="1"/>
  <pageMargins left="0.25" right="0.25" top="0.25" bottom="0" header="0.3" footer="0.3"/>
  <pageSetup scale="67"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9ED40-46DF-4760-87B6-CD7669B9132E}">
  <sheetPr>
    <pageSetUpPr fitToPage="1"/>
  </sheetPr>
  <dimension ref="A1:W33"/>
  <sheetViews>
    <sheetView topLeftCell="A21" zoomScale="120" zoomScaleNormal="120" workbookViewId="0">
      <selection activeCell="B3" sqref="B3:I9"/>
    </sheetView>
    <sheetView workbookViewId="1">
      <selection sqref="A1:W1"/>
    </sheetView>
  </sheetViews>
  <sheetFormatPr defaultRowHeight="12"/>
  <cols>
    <col min="1" max="1" width="9" style="1"/>
    <col min="2" max="9" width="3.25" style="19" customWidth="1"/>
    <col min="10" max="10" width="9" style="1"/>
    <col min="11" max="11" width="4.5" style="1" customWidth="1"/>
    <col min="12" max="16384" width="9" style="1"/>
  </cols>
  <sheetData>
    <row r="1" spans="1:23" ht="52.5" customHeight="1">
      <c r="A1" s="49" t="s">
        <v>20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</row>
    <row r="2" spans="1:23" s="2" customFormat="1" ht="63"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K2" s="2" t="s">
        <v>9</v>
      </c>
      <c r="L2" s="4" t="s">
        <v>2</v>
      </c>
      <c r="M2" s="4" t="s">
        <v>3</v>
      </c>
      <c r="N2" s="4" t="s">
        <v>4</v>
      </c>
      <c r="O2" s="4" t="s">
        <v>5</v>
      </c>
      <c r="P2" s="4" t="s">
        <v>6</v>
      </c>
      <c r="Q2" s="4" t="s">
        <v>7</v>
      </c>
      <c r="R2" s="3" t="s">
        <v>8</v>
      </c>
    </row>
    <row r="3" spans="1:23">
      <c r="A3" s="26" t="s">
        <v>10</v>
      </c>
      <c r="B3" s="5">
        <v>43</v>
      </c>
      <c r="C3" s="5">
        <v>2</v>
      </c>
      <c r="D3" s="5">
        <v>0</v>
      </c>
      <c r="E3" s="5">
        <v>19</v>
      </c>
      <c r="F3" s="5">
        <v>4</v>
      </c>
      <c r="G3" s="5">
        <v>0</v>
      </c>
      <c r="H3" s="5">
        <v>1</v>
      </c>
      <c r="I3" s="5">
        <v>17</v>
      </c>
      <c r="J3" s="6" t="str">
        <f t="shared" ref="J3:J9" si="0">A3</f>
        <v>Monday</v>
      </c>
      <c r="K3" s="7">
        <f>I3/$B3</f>
        <v>0.39534883720930231</v>
      </c>
      <c r="L3" s="8">
        <f>C3/$B3</f>
        <v>4.6511627906976744E-2</v>
      </c>
      <c r="M3" s="8">
        <f t="shared" ref="M3:Q9" si="1">D3/$B3</f>
        <v>0</v>
      </c>
      <c r="N3" s="8">
        <f t="shared" si="1"/>
        <v>0.44186046511627908</v>
      </c>
      <c r="O3" s="8">
        <f t="shared" si="1"/>
        <v>9.3023255813953487E-2</v>
      </c>
      <c r="P3" s="8">
        <f t="shared" si="1"/>
        <v>0</v>
      </c>
      <c r="Q3" s="8">
        <f t="shared" si="1"/>
        <v>2.3255813953488372E-2</v>
      </c>
      <c r="R3" s="5">
        <f>'[1]m02.05'!$K$60</f>
        <v>17</v>
      </c>
    </row>
    <row r="4" spans="1:23">
      <c r="A4" s="26" t="s">
        <v>11</v>
      </c>
      <c r="B4" s="5">
        <v>36</v>
      </c>
      <c r="C4" s="5">
        <v>0</v>
      </c>
      <c r="D4" s="5">
        <v>2</v>
      </c>
      <c r="E4" s="5">
        <v>11</v>
      </c>
      <c r="F4" s="5">
        <v>5</v>
      </c>
      <c r="G4" s="5">
        <v>0</v>
      </c>
      <c r="H4" s="5">
        <v>0</v>
      </c>
      <c r="I4" s="5">
        <v>18</v>
      </c>
      <c r="J4" s="6" t="str">
        <f t="shared" si="0"/>
        <v>Tuesday</v>
      </c>
      <c r="K4" s="7">
        <f t="shared" ref="K4:K9" si="2">I4/B4</f>
        <v>0.5</v>
      </c>
      <c r="L4" s="8">
        <f t="shared" ref="L4:L9" si="3">C4/$B4</f>
        <v>0</v>
      </c>
      <c r="M4" s="8">
        <f t="shared" si="1"/>
        <v>5.5555555555555552E-2</v>
      </c>
      <c r="N4" s="8">
        <f t="shared" si="1"/>
        <v>0.30555555555555558</v>
      </c>
      <c r="O4" s="8">
        <f t="shared" si="1"/>
        <v>0.1388888888888889</v>
      </c>
      <c r="P4" s="8">
        <f t="shared" si="1"/>
        <v>0</v>
      </c>
      <c r="Q4" s="8">
        <f t="shared" si="1"/>
        <v>0</v>
      </c>
      <c r="R4" s="5">
        <f>'[1]Tu02.06'!$K$59</f>
        <v>0</v>
      </c>
    </row>
    <row r="5" spans="1:23">
      <c r="A5" s="26" t="s">
        <v>12</v>
      </c>
      <c r="B5" s="5">
        <v>38</v>
      </c>
      <c r="C5" s="5">
        <v>0</v>
      </c>
      <c r="D5" s="5">
        <v>2</v>
      </c>
      <c r="E5" s="5">
        <v>20</v>
      </c>
      <c r="F5" s="5">
        <v>7</v>
      </c>
      <c r="G5" s="5">
        <v>0</v>
      </c>
      <c r="H5" s="5">
        <v>0</v>
      </c>
      <c r="I5" s="5">
        <v>9</v>
      </c>
      <c r="J5" s="6" t="str">
        <f t="shared" si="0"/>
        <v>Wednesday</v>
      </c>
      <c r="K5" s="7">
        <f t="shared" si="2"/>
        <v>0.23684210526315788</v>
      </c>
      <c r="L5" s="8">
        <f t="shared" si="3"/>
        <v>0</v>
      </c>
      <c r="M5" s="8">
        <f t="shared" si="1"/>
        <v>5.2631578947368418E-2</v>
      </c>
      <c r="N5" s="8">
        <f t="shared" si="1"/>
        <v>0.52631578947368418</v>
      </c>
      <c r="O5" s="8">
        <f t="shared" si="1"/>
        <v>0.18421052631578946</v>
      </c>
      <c r="P5" s="8">
        <f t="shared" si="1"/>
        <v>0</v>
      </c>
      <c r="Q5" s="8">
        <f t="shared" si="1"/>
        <v>0</v>
      </c>
      <c r="R5" s="5">
        <f>'[1]W02.07'!$K$60</f>
        <v>9</v>
      </c>
    </row>
    <row r="6" spans="1:23">
      <c r="A6" s="26" t="s">
        <v>13</v>
      </c>
      <c r="B6" s="5">
        <v>25</v>
      </c>
      <c r="C6" s="5">
        <v>10</v>
      </c>
      <c r="D6" s="5">
        <v>0</v>
      </c>
      <c r="E6" s="5">
        <v>3</v>
      </c>
      <c r="F6" s="5">
        <v>0</v>
      </c>
      <c r="G6" s="5">
        <v>0</v>
      </c>
      <c r="H6" s="5">
        <v>0</v>
      </c>
      <c r="I6" s="5">
        <v>12</v>
      </c>
      <c r="J6" s="6" t="str">
        <f t="shared" si="0"/>
        <v>Thursday</v>
      </c>
      <c r="K6" s="7">
        <f t="shared" si="2"/>
        <v>0.48</v>
      </c>
      <c r="L6" s="8">
        <f t="shared" si="3"/>
        <v>0.4</v>
      </c>
      <c r="M6" s="8">
        <f t="shared" si="1"/>
        <v>0</v>
      </c>
      <c r="N6" s="8">
        <f t="shared" si="1"/>
        <v>0.12</v>
      </c>
      <c r="O6" s="8">
        <f t="shared" si="1"/>
        <v>0</v>
      </c>
      <c r="P6" s="8">
        <f t="shared" si="1"/>
        <v>0</v>
      </c>
      <c r="Q6" s="8">
        <f t="shared" si="1"/>
        <v>0</v>
      </c>
      <c r="R6" s="5">
        <f>'[1]Th02.08'!$K$60</f>
        <v>12</v>
      </c>
    </row>
    <row r="7" spans="1:23">
      <c r="A7" s="27" t="s">
        <v>14</v>
      </c>
      <c r="B7" s="5">
        <v>115</v>
      </c>
      <c r="C7" s="5">
        <v>23</v>
      </c>
      <c r="D7" s="5">
        <v>10</v>
      </c>
      <c r="E7" s="5">
        <v>24</v>
      </c>
      <c r="F7" s="5">
        <v>8</v>
      </c>
      <c r="G7" s="5">
        <v>0</v>
      </c>
      <c r="H7" s="5">
        <v>0</v>
      </c>
      <c r="I7" s="5">
        <v>50</v>
      </c>
      <c r="J7" s="6" t="str">
        <f t="shared" si="0"/>
        <v>Friday</v>
      </c>
      <c r="K7" s="7">
        <f t="shared" si="2"/>
        <v>0.43478260869565216</v>
      </c>
      <c r="L7" s="8">
        <f t="shared" si="3"/>
        <v>0.2</v>
      </c>
      <c r="M7" s="8">
        <f t="shared" si="1"/>
        <v>8.6956521739130432E-2</v>
      </c>
      <c r="N7" s="8">
        <f t="shared" si="1"/>
        <v>0.20869565217391303</v>
      </c>
      <c r="O7" s="8">
        <f t="shared" si="1"/>
        <v>6.9565217391304349E-2</v>
      </c>
      <c r="P7" s="8">
        <f t="shared" si="1"/>
        <v>0</v>
      </c>
      <c r="Q7" s="8">
        <f t="shared" si="1"/>
        <v>0</v>
      </c>
      <c r="R7" s="5">
        <f>'[1]F02.09'!$K$60</f>
        <v>50</v>
      </c>
    </row>
    <row r="8" spans="1:23">
      <c r="A8" s="26" t="s">
        <v>15</v>
      </c>
      <c r="B8" s="5">
        <v>176</v>
      </c>
      <c r="C8" s="5">
        <v>27</v>
      </c>
      <c r="D8" s="5">
        <v>7</v>
      </c>
      <c r="E8" s="5">
        <v>36</v>
      </c>
      <c r="F8" s="5">
        <v>23</v>
      </c>
      <c r="G8" s="5">
        <v>0</v>
      </c>
      <c r="H8" s="5">
        <v>0</v>
      </c>
      <c r="I8" s="5">
        <v>85</v>
      </c>
      <c r="J8" s="6" t="str">
        <f t="shared" si="0"/>
        <v>Saturday</v>
      </c>
      <c r="K8" s="7">
        <f t="shared" si="2"/>
        <v>0.48295454545454547</v>
      </c>
      <c r="L8" s="8">
        <f t="shared" si="3"/>
        <v>0.15340909090909091</v>
      </c>
      <c r="M8" s="8">
        <f t="shared" si="1"/>
        <v>3.9772727272727272E-2</v>
      </c>
      <c r="N8" s="8">
        <f t="shared" si="1"/>
        <v>0.20454545454545456</v>
      </c>
      <c r="O8" s="8">
        <f t="shared" si="1"/>
        <v>0.13068181818181818</v>
      </c>
      <c r="P8" s="8">
        <f t="shared" si="1"/>
        <v>0</v>
      </c>
      <c r="Q8" s="8">
        <f t="shared" si="1"/>
        <v>0</v>
      </c>
      <c r="R8" s="5">
        <f>'[1]Sa02.10'!$K$60</f>
        <v>85</v>
      </c>
    </row>
    <row r="9" spans="1:23">
      <c r="A9" s="26" t="s">
        <v>16</v>
      </c>
      <c r="B9" s="5">
        <v>53</v>
      </c>
      <c r="C9" s="5">
        <v>0</v>
      </c>
      <c r="D9" s="5">
        <v>1</v>
      </c>
      <c r="E9" s="5">
        <v>18</v>
      </c>
      <c r="F9" s="5">
        <v>3</v>
      </c>
      <c r="G9" s="5">
        <v>0</v>
      </c>
      <c r="H9" s="5">
        <v>0</v>
      </c>
      <c r="I9" s="5">
        <v>31</v>
      </c>
      <c r="J9" s="6" t="str">
        <f t="shared" si="0"/>
        <v>Sunday</v>
      </c>
      <c r="K9" s="7">
        <f t="shared" si="2"/>
        <v>0.58490566037735847</v>
      </c>
      <c r="L9" s="8">
        <f t="shared" si="3"/>
        <v>0</v>
      </c>
      <c r="M9" s="8">
        <f t="shared" si="1"/>
        <v>1.8867924528301886E-2</v>
      </c>
      <c r="N9" s="8">
        <f t="shared" si="1"/>
        <v>0.33962264150943394</v>
      </c>
      <c r="O9" s="8">
        <f t="shared" si="1"/>
        <v>5.6603773584905662E-2</v>
      </c>
      <c r="P9" s="8">
        <f t="shared" si="1"/>
        <v>0</v>
      </c>
      <c r="Q9" s="8">
        <f t="shared" si="1"/>
        <v>0</v>
      </c>
      <c r="R9" s="5">
        <f>'[1]Su02.11'!$K$60</f>
        <v>31</v>
      </c>
    </row>
    <row r="10" spans="1:23" ht="51.75">
      <c r="B10" s="9" t="str">
        <f>B2</f>
        <v># Printed</v>
      </c>
      <c r="C10" s="10" t="str">
        <f t="shared" ref="C10:I10" si="4">C2</f>
        <v>Bypass</v>
      </c>
      <c r="D10" s="11" t="str">
        <f t="shared" si="4"/>
        <v>No Show</v>
      </c>
      <c r="E10" s="12" t="str">
        <f t="shared" si="4"/>
        <v>Declined</v>
      </c>
      <c r="F10" s="13" t="str">
        <f t="shared" si="4"/>
        <v>Duplicates</v>
      </c>
      <c r="G10" s="14" t="str">
        <f t="shared" si="4"/>
        <v>Digital-only</v>
      </c>
      <c r="H10" s="15" t="str">
        <f t="shared" si="4"/>
        <v>Stolen</v>
      </c>
      <c r="I10" s="16" t="str">
        <f t="shared" si="4"/>
        <v># Sold</v>
      </c>
    </row>
    <row r="11" spans="1:23" ht="30.75" customHeight="1">
      <c r="A11" s="17" t="s">
        <v>17</v>
      </c>
      <c r="B11" s="18">
        <f>SUM(B3:B9)</f>
        <v>486</v>
      </c>
      <c r="C11" s="18">
        <f t="shared" ref="C11:I11" si="5">SUM(C3:C9)</f>
        <v>62</v>
      </c>
      <c r="D11" s="18">
        <f t="shared" si="5"/>
        <v>22</v>
      </c>
      <c r="E11" s="18">
        <f t="shared" si="5"/>
        <v>131</v>
      </c>
      <c r="F11" s="18">
        <f t="shared" si="5"/>
        <v>50</v>
      </c>
      <c r="G11" s="18">
        <f t="shared" si="5"/>
        <v>0</v>
      </c>
      <c r="H11" s="18">
        <f t="shared" si="5"/>
        <v>1</v>
      </c>
      <c r="I11" s="18">
        <f t="shared" si="5"/>
        <v>222</v>
      </c>
    </row>
    <row r="13" spans="1:23" ht="7.5" customHeight="1"/>
    <row r="32" ht="6" customHeight="1"/>
    <row r="33" ht="6" customHeight="1"/>
  </sheetData>
  <mergeCells count="1">
    <mergeCell ref="A1:W1"/>
  </mergeCells>
  <printOptions horizontalCentered="1"/>
  <pageMargins left="0.25" right="0.25" top="0.25" bottom="0" header="0.3" footer="0.3"/>
  <pageSetup scale="68" orientation="landscape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81B01-86FF-4D49-9807-A801F5027FBE}">
  <sheetPr>
    <pageSetUpPr fitToPage="1"/>
  </sheetPr>
  <dimension ref="A1:W33"/>
  <sheetViews>
    <sheetView zoomScale="120" zoomScaleNormal="120" workbookViewId="0">
      <selection activeCell="B3" sqref="B3"/>
    </sheetView>
    <sheetView workbookViewId="1">
      <selection sqref="A1:W1"/>
    </sheetView>
  </sheetViews>
  <sheetFormatPr defaultRowHeight="12"/>
  <cols>
    <col min="1" max="1" width="9" style="1"/>
    <col min="2" max="9" width="3.25" style="19" customWidth="1"/>
    <col min="10" max="10" width="9" style="1"/>
    <col min="11" max="11" width="4.5" style="1" customWidth="1"/>
    <col min="12" max="16384" width="9" style="1"/>
  </cols>
  <sheetData>
    <row r="1" spans="1:23" ht="52.5" customHeight="1">
      <c r="A1" s="49" t="s">
        <v>18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</row>
    <row r="2" spans="1:23" s="2" customFormat="1" ht="63"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K2" s="2" t="s">
        <v>9</v>
      </c>
      <c r="L2" s="4" t="s">
        <v>2</v>
      </c>
      <c r="M2" s="4" t="s">
        <v>3</v>
      </c>
      <c r="N2" s="4" t="s">
        <v>4</v>
      </c>
      <c r="O2" s="4" t="s">
        <v>5</v>
      </c>
      <c r="P2" s="4" t="s">
        <v>6</v>
      </c>
      <c r="Q2" s="4" t="s">
        <v>7</v>
      </c>
      <c r="R2" s="3" t="s">
        <v>8</v>
      </c>
    </row>
    <row r="3" spans="1:23">
      <c r="A3" s="1" t="s">
        <v>10</v>
      </c>
      <c r="B3" s="5">
        <v>48</v>
      </c>
      <c r="C3" s="5">
        <v>0</v>
      </c>
      <c r="D3" s="5">
        <v>2</v>
      </c>
      <c r="E3" s="5">
        <v>19</v>
      </c>
      <c r="F3" s="5">
        <v>5</v>
      </c>
      <c r="G3" s="5">
        <v>0</v>
      </c>
      <c r="H3" s="5">
        <v>1</v>
      </c>
      <c r="I3" s="5">
        <v>21</v>
      </c>
      <c r="J3" s="6" t="str">
        <f t="shared" ref="J3:J9" si="0">A3</f>
        <v>Monday</v>
      </c>
      <c r="K3" s="7">
        <f>I3/$B3</f>
        <v>0.4375</v>
      </c>
      <c r="L3" s="8">
        <f>C3/$B3</f>
        <v>0</v>
      </c>
      <c r="M3" s="8">
        <f t="shared" ref="M3:Q9" si="1">D3/$B3</f>
        <v>4.1666666666666664E-2</v>
      </c>
      <c r="N3" s="8">
        <f t="shared" si="1"/>
        <v>0.39583333333333331</v>
      </c>
      <c r="O3" s="8">
        <f t="shared" si="1"/>
        <v>0.10416666666666667</v>
      </c>
      <c r="P3" s="8">
        <f t="shared" si="1"/>
        <v>0</v>
      </c>
      <c r="Q3" s="8">
        <f t="shared" si="1"/>
        <v>2.0833333333333332E-2</v>
      </c>
      <c r="R3" s="5">
        <f>'[2]m02.12'!$K$60</f>
        <v>21</v>
      </c>
    </row>
    <row r="4" spans="1:23">
      <c r="A4" s="1" t="s">
        <v>11</v>
      </c>
      <c r="B4" s="5">
        <v>36</v>
      </c>
      <c r="C4" s="5">
        <v>0</v>
      </c>
      <c r="D4" s="5">
        <v>3</v>
      </c>
      <c r="E4" s="5">
        <v>16</v>
      </c>
      <c r="F4" s="5">
        <v>4</v>
      </c>
      <c r="G4" s="5">
        <v>0</v>
      </c>
      <c r="H4" s="5">
        <v>1</v>
      </c>
      <c r="I4" s="5">
        <v>12</v>
      </c>
      <c r="J4" s="6" t="str">
        <f t="shared" si="0"/>
        <v>Tuesday</v>
      </c>
      <c r="K4" s="7">
        <f t="shared" ref="K4:K9" si="2">I4/B4</f>
        <v>0.33333333333333331</v>
      </c>
      <c r="L4" s="8">
        <f t="shared" ref="L4:L9" si="3">C4/$B4</f>
        <v>0</v>
      </c>
      <c r="M4" s="8">
        <f t="shared" si="1"/>
        <v>8.3333333333333329E-2</v>
      </c>
      <c r="N4" s="8">
        <f t="shared" si="1"/>
        <v>0.44444444444444442</v>
      </c>
      <c r="O4" s="8">
        <f t="shared" si="1"/>
        <v>0.1111111111111111</v>
      </c>
      <c r="P4" s="8">
        <f t="shared" si="1"/>
        <v>0</v>
      </c>
      <c r="Q4" s="8">
        <f t="shared" si="1"/>
        <v>2.7777777777777776E-2</v>
      </c>
      <c r="R4" s="5">
        <f>'[2]Tu02.13'!$K$59</f>
        <v>0</v>
      </c>
    </row>
    <row r="5" spans="1:23">
      <c r="A5" s="1" t="s">
        <v>12</v>
      </c>
      <c r="B5" s="5">
        <v>68</v>
      </c>
      <c r="C5" s="5">
        <v>6</v>
      </c>
      <c r="D5" s="5">
        <v>0</v>
      </c>
      <c r="E5" s="5">
        <v>10</v>
      </c>
      <c r="F5" s="5">
        <v>14</v>
      </c>
      <c r="G5" s="5">
        <v>0</v>
      </c>
      <c r="H5" s="5">
        <v>0</v>
      </c>
      <c r="I5" s="5">
        <v>38</v>
      </c>
      <c r="J5" s="6" t="str">
        <f t="shared" si="0"/>
        <v>Wednesday</v>
      </c>
      <c r="K5" s="7">
        <f t="shared" si="2"/>
        <v>0.55882352941176472</v>
      </c>
      <c r="L5" s="8">
        <f t="shared" si="3"/>
        <v>8.8235294117647065E-2</v>
      </c>
      <c r="M5" s="8">
        <f t="shared" si="1"/>
        <v>0</v>
      </c>
      <c r="N5" s="8">
        <f t="shared" si="1"/>
        <v>0.14705882352941177</v>
      </c>
      <c r="O5" s="8">
        <f t="shared" si="1"/>
        <v>0.20588235294117646</v>
      </c>
      <c r="P5" s="8">
        <f t="shared" si="1"/>
        <v>0</v>
      </c>
      <c r="Q5" s="8">
        <f t="shared" si="1"/>
        <v>0</v>
      </c>
      <c r="R5" s="5">
        <f>'[2]W02.14'!$K$60</f>
        <v>38</v>
      </c>
    </row>
    <row r="6" spans="1:23">
      <c r="A6" s="1" t="s">
        <v>13</v>
      </c>
      <c r="B6" s="5">
        <v>96</v>
      </c>
      <c r="C6" s="5">
        <v>17</v>
      </c>
      <c r="D6" s="5">
        <v>9</v>
      </c>
      <c r="E6" s="5">
        <v>12</v>
      </c>
      <c r="F6" s="5">
        <v>33</v>
      </c>
      <c r="G6" s="5">
        <v>1</v>
      </c>
      <c r="H6" s="5">
        <v>0</v>
      </c>
      <c r="I6" s="5">
        <v>24</v>
      </c>
      <c r="J6" s="6" t="str">
        <f t="shared" si="0"/>
        <v>Thursday</v>
      </c>
      <c r="K6" s="7">
        <f t="shared" si="2"/>
        <v>0.25</v>
      </c>
      <c r="L6" s="8">
        <f t="shared" si="3"/>
        <v>0.17708333333333334</v>
      </c>
      <c r="M6" s="8">
        <f t="shared" si="1"/>
        <v>9.375E-2</v>
      </c>
      <c r="N6" s="8">
        <f t="shared" si="1"/>
        <v>0.125</v>
      </c>
      <c r="O6" s="8">
        <f t="shared" si="1"/>
        <v>0.34375</v>
      </c>
      <c r="P6" s="8">
        <f t="shared" si="1"/>
        <v>1.0416666666666666E-2</v>
      </c>
      <c r="Q6" s="8">
        <f t="shared" si="1"/>
        <v>0</v>
      </c>
      <c r="R6" s="5">
        <f>'[2]Th02.15'!$K$60</f>
        <v>24</v>
      </c>
    </row>
    <row r="7" spans="1:23">
      <c r="A7" s="1" t="s">
        <v>14</v>
      </c>
      <c r="B7" s="5">
        <v>172</v>
      </c>
      <c r="C7" s="5">
        <v>54</v>
      </c>
      <c r="D7" s="5">
        <v>10</v>
      </c>
      <c r="E7" s="5">
        <v>24</v>
      </c>
      <c r="F7" s="5">
        <v>17</v>
      </c>
      <c r="G7" s="5">
        <v>0</v>
      </c>
      <c r="H7" s="5">
        <v>0</v>
      </c>
      <c r="I7" s="5">
        <v>67</v>
      </c>
      <c r="J7" s="6" t="str">
        <f t="shared" si="0"/>
        <v>Friday</v>
      </c>
      <c r="K7" s="7">
        <f t="shared" si="2"/>
        <v>0.38953488372093026</v>
      </c>
      <c r="L7" s="8">
        <f t="shared" si="3"/>
        <v>0.31395348837209303</v>
      </c>
      <c r="M7" s="8">
        <f t="shared" si="1"/>
        <v>5.8139534883720929E-2</v>
      </c>
      <c r="N7" s="8">
        <f t="shared" si="1"/>
        <v>0.13953488372093023</v>
      </c>
      <c r="O7" s="8">
        <f t="shared" si="1"/>
        <v>9.8837209302325577E-2</v>
      </c>
      <c r="P7" s="8">
        <f t="shared" si="1"/>
        <v>0</v>
      </c>
      <c r="Q7" s="8">
        <f t="shared" si="1"/>
        <v>0</v>
      </c>
      <c r="R7" s="5">
        <f>'[2]F02.16'!$K$60</f>
        <v>67</v>
      </c>
    </row>
    <row r="8" spans="1:23">
      <c r="A8" s="20" t="s">
        <v>15</v>
      </c>
      <c r="B8" s="5">
        <v>173</v>
      </c>
      <c r="C8" s="5">
        <v>0</v>
      </c>
      <c r="D8" s="5">
        <v>26</v>
      </c>
      <c r="E8" s="5">
        <v>53</v>
      </c>
      <c r="F8" s="5">
        <v>34</v>
      </c>
      <c r="G8" s="5">
        <v>0</v>
      </c>
      <c r="H8" s="5">
        <v>0</v>
      </c>
      <c r="I8" s="5">
        <v>87</v>
      </c>
      <c r="J8" s="6" t="str">
        <f t="shared" si="0"/>
        <v>Saturday</v>
      </c>
      <c r="K8" s="7">
        <f t="shared" si="2"/>
        <v>0.50289017341040465</v>
      </c>
      <c r="L8" s="8">
        <f t="shared" si="3"/>
        <v>0</v>
      </c>
      <c r="M8" s="8">
        <f t="shared" si="1"/>
        <v>0.15028901734104047</v>
      </c>
      <c r="N8" s="8">
        <f t="shared" si="1"/>
        <v>0.30635838150289019</v>
      </c>
      <c r="O8" s="8">
        <f t="shared" si="1"/>
        <v>0.19653179190751446</v>
      </c>
      <c r="P8" s="8">
        <f t="shared" si="1"/>
        <v>0</v>
      </c>
      <c r="Q8" s="8">
        <f t="shared" si="1"/>
        <v>0</v>
      </c>
      <c r="R8" s="5">
        <f>'[2]Sa02.17'!$K$60</f>
        <v>87</v>
      </c>
    </row>
    <row r="9" spans="1:23">
      <c r="A9" s="20" t="s">
        <v>16</v>
      </c>
      <c r="B9" s="5">
        <v>86</v>
      </c>
      <c r="C9" s="5">
        <v>0</v>
      </c>
      <c r="D9" s="5">
        <v>1</v>
      </c>
      <c r="E9" s="5">
        <v>32</v>
      </c>
      <c r="F9" s="5">
        <v>38</v>
      </c>
      <c r="G9" s="5">
        <v>0</v>
      </c>
      <c r="H9" s="5">
        <v>0</v>
      </c>
      <c r="I9" s="5">
        <v>69</v>
      </c>
      <c r="J9" s="6" t="str">
        <f t="shared" si="0"/>
        <v>Sunday</v>
      </c>
      <c r="K9" s="7">
        <f t="shared" si="2"/>
        <v>0.80232558139534882</v>
      </c>
      <c r="L9" s="8">
        <f t="shared" si="3"/>
        <v>0</v>
      </c>
      <c r="M9" s="8">
        <f t="shared" si="1"/>
        <v>1.1627906976744186E-2</v>
      </c>
      <c r="N9" s="8">
        <f t="shared" si="1"/>
        <v>0.37209302325581395</v>
      </c>
      <c r="O9" s="8">
        <f t="shared" si="1"/>
        <v>0.44186046511627908</v>
      </c>
      <c r="P9" s="8">
        <f t="shared" si="1"/>
        <v>0</v>
      </c>
      <c r="Q9" s="8">
        <f t="shared" si="1"/>
        <v>0</v>
      </c>
      <c r="R9" s="5">
        <f>'[2]Su02.18'!$K$60</f>
        <v>69</v>
      </c>
    </row>
    <row r="10" spans="1:23" ht="51.75">
      <c r="B10" s="9" t="str">
        <f>B2</f>
        <v># Printed</v>
      </c>
      <c r="C10" s="10" t="str">
        <f t="shared" ref="C10:I10" si="4">C2</f>
        <v>Bypass</v>
      </c>
      <c r="D10" s="11" t="str">
        <f t="shared" si="4"/>
        <v>No Show</v>
      </c>
      <c r="E10" s="12" t="str">
        <f t="shared" si="4"/>
        <v>Declined</v>
      </c>
      <c r="F10" s="13" t="str">
        <f t="shared" si="4"/>
        <v>Duplicates</v>
      </c>
      <c r="G10" s="14" t="str">
        <f t="shared" si="4"/>
        <v>Digital-only</v>
      </c>
      <c r="H10" s="15" t="str">
        <f t="shared" si="4"/>
        <v>Stolen</v>
      </c>
      <c r="I10" s="16" t="str">
        <f t="shared" si="4"/>
        <v># Sold</v>
      </c>
    </row>
    <row r="11" spans="1:23" ht="30.75" customHeight="1">
      <c r="A11" s="17" t="s">
        <v>17</v>
      </c>
      <c r="B11" s="18">
        <f>SUM(B3:B9)</f>
        <v>679</v>
      </c>
      <c r="C11" s="21">
        <f t="shared" ref="C11:I11" si="5">SUM(C3:C9)</f>
        <v>77</v>
      </c>
      <c r="D11" s="21">
        <f t="shared" si="5"/>
        <v>51</v>
      </c>
      <c r="E11" s="18">
        <f t="shared" si="5"/>
        <v>166</v>
      </c>
      <c r="F11" s="18">
        <f t="shared" si="5"/>
        <v>145</v>
      </c>
      <c r="G11" s="18">
        <f t="shared" si="5"/>
        <v>1</v>
      </c>
      <c r="H11" s="18">
        <f t="shared" si="5"/>
        <v>2</v>
      </c>
      <c r="I11" s="18">
        <f t="shared" si="5"/>
        <v>318</v>
      </c>
    </row>
    <row r="12" spans="1:23">
      <c r="D12" s="19">
        <f>C11+D11</f>
        <v>128</v>
      </c>
    </row>
    <row r="13" spans="1:23" ht="8.25" customHeight="1"/>
    <row r="14" spans="1:23">
      <c r="D14" s="22">
        <f>D12/B11</f>
        <v>0.18851251840942562</v>
      </c>
    </row>
    <row r="32" ht="6" customHeight="1"/>
    <row r="33" ht="6" customHeight="1"/>
  </sheetData>
  <mergeCells count="1">
    <mergeCell ref="A1:W1"/>
  </mergeCells>
  <printOptions horizontalCentered="1"/>
  <pageMargins left="0.25" right="0.25" top="0.25" bottom="0" header="0.3" footer="0.3"/>
  <pageSetup scale="68" orientation="landscape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DE4E1-6048-46A4-A0BD-64E27AA625F3}">
  <sheetPr>
    <pageSetUpPr fitToPage="1"/>
  </sheetPr>
  <dimension ref="A1:W33"/>
  <sheetViews>
    <sheetView zoomScale="120" zoomScaleNormal="120" workbookViewId="0">
      <selection activeCell="B3" sqref="B3"/>
    </sheetView>
    <sheetView workbookViewId="1">
      <selection sqref="A1:W1"/>
    </sheetView>
  </sheetViews>
  <sheetFormatPr defaultRowHeight="12"/>
  <cols>
    <col min="1" max="1" width="9" style="1"/>
    <col min="2" max="9" width="3.25" style="19" customWidth="1"/>
    <col min="10" max="10" width="9" style="1"/>
    <col min="11" max="11" width="4.5" style="1" customWidth="1"/>
    <col min="12" max="16384" width="9" style="1"/>
  </cols>
  <sheetData>
    <row r="1" spans="1:23" ht="52.5" customHeight="1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</row>
    <row r="2" spans="1:23" s="2" customFormat="1" ht="63"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K2" s="2" t="s">
        <v>9</v>
      </c>
      <c r="L2" s="4" t="s">
        <v>2</v>
      </c>
      <c r="M2" s="4" t="s">
        <v>3</v>
      </c>
      <c r="N2" s="4" t="s">
        <v>4</v>
      </c>
      <c r="O2" s="4" t="s">
        <v>5</v>
      </c>
      <c r="P2" s="4" t="s">
        <v>6</v>
      </c>
      <c r="Q2" s="4" t="s">
        <v>7</v>
      </c>
      <c r="R2" s="3" t="s">
        <v>8</v>
      </c>
    </row>
    <row r="3" spans="1:23">
      <c r="A3" s="1" t="s">
        <v>10</v>
      </c>
      <c r="B3" s="5">
        <v>54</v>
      </c>
      <c r="C3" s="5">
        <v>0</v>
      </c>
      <c r="D3" s="5">
        <v>4</v>
      </c>
      <c r="E3" s="5">
        <v>16</v>
      </c>
      <c r="F3" s="5">
        <v>1</v>
      </c>
      <c r="G3" s="5">
        <v>0</v>
      </c>
      <c r="H3" s="5">
        <v>0</v>
      </c>
      <c r="I3" s="5">
        <v>33</v>
      </c>
      <c r="J3" s="6" t="str">
        <f t="shared" ref="J3:J9" si="0">A3</f>
        <v>Monday</v>
      </c>
      <c r="K3" s="7">
        <f>I3/$B3</f>
        <v>0.61111111111111116</v>
      </c>
      <c r="L3" s="8">
        <f>C3/$B3</f>
        <v>0</v>
      </c>
      <c r="M3" s="8">
        <f t="shared" ref="M3:Q9" si="1">D3/$B3</f>
        <v>7.407407407407407E-2</v>
      </c>
      <c r="N3" s="8">
        <f t="shared" si="1"/>
        <v>0.29629629629629628</v>
      </c>
      <c r="O3" s="8">
        <f t="shared" si="1"/>
        <v>1.8518518518518517E-2</v>
      </c>
      <c r="P3" s="8">
        <f t="shared" si="1"/>
        <v>0</v>
      </c>
      <c r="Q3" s="8">
        <f t="shared" si="1"/>
        <v>0</v>
      </c>
      <c r="R3" s="5">
        <f>'[3]m02.19'!$K$60</f>
        <v>33</v>
      </c>
    </row>
    <row r="4" spans="1:23">
      <c r="A4" s="1" t="s">
        <v>11</v>
      </c>
      <c r="B4" s="5">
        <v>48</v>
      </c>
      <c r="C4" s="5">
        <v>8</v>
      </c>
      <c r="D4" s="5">
        <v>5</v>
      </c>
      <c r="E4" s="5">
        <v>10</v>
      </c>
      <c r="F4" s="5">
        <v>4</v>
      </c>
      <c r="G4" s="5">
        <v>0</v>
      </c>
      <c r="H4" s="5">
        <v>0</v>
      </c>
      <c r="I4" s="5">
        <v>23</v>
      </c>
      <c r="J4" s="6" t="str">
        <f t="shared" si="0"/>
        <v>Tuesday</v>
      </c>
      <c r="K4" s="7">
        <f t="shared" ref="K4:K9" si="2">I4/B4</f>
        <v>0.47916666666666669</v>
      </c>
      <c r="L4" s="8">
        <f t="shared" ref="L4:L9" si="3">C4/$B4</f>
        <v>0.16666666666666666</v>
      </c>
      <c r="M4" s="8">
        <f t="shared" si="1"/>
        <v>0.10416666666666667</v>
      </c>
      <c r="N4" s="8">
        <f t="shared" si="1"/>
        <v>0.20833333333333334</v>
      </c>
      <c r="O4" s="8">
        <f t="shared" si="1"/>
        <v>8.3333333333333329E-2</v>
      </c>
      <c r="P4" s="8">
        <f t="shared" si="1"/>
        <v>0</v>
      </c>
      <c r="Q4" s="8">
        <f t="shared" si="1"/>
        <v>0</v>
      </c>
      <c r="R4" s="5">
        <f>'[3]Tu02.20'!$K$59</f>
        <v>0</v>
      </c>
    </row>
    <row r="5" spans="1:23">
      <c r="A5" s="1" t="s">
        <v>12</v>
      </c>
      <c r="B5" s="5">
        <v>41</v>
      </c>
      <c r="C5" s="5">
        <v>0</v>
      </c>
      <c r="D5" s="5">
        <v>6</v>
      </c>
      <c r="E5" s="5">
        <v>11</v>
      </c>
      <c r="F5" s="5">
        <v>5</v>
      </c>
      <c r="G5" s="5">
        <v>0</v>
      </c>
      <c r="H5" s="5">
        <v>0</v>
      </c>
      <c r="I5" s="5">
        <v>19</v>
      </c>
      <c r="J5" s="6" t="str">
        <f t="shared" si="0"/>
        <v>Wednesday</v>
      </c>
      <c r="K5" s="7">
        <f t="shared" si="2"/>
        <v>0.46341463414634149</v>
      </c>
      <c r="L5" s="8">
        <f t="shared" si="3"/>
        <v>0</v>
      </c>
      <c r="M5" s="8">
        <f t="shared" si="1"/>
        <v>0.14634146341463414</v>
      </c>
      <c r="N5" s="8">
        <f t="shared" si="1"/>
        <v>0.26829268292682928</v>
      </c>
      <c r="O5" s="8">
        <f t="shared" si="1"/>
        <v>0.12195121951219512</v>
      </c>
      <c r="P5" s="8">
        <f t="shared" si="1"/>
        <v>0</v>
      </c>
      <c r="Q5" s="8">
        <f t="shared" si="1"/>
        <v>0</v>
      </c>
      <c r="R5" s="5">
        <f>'[3]W02.21'!$K$60</f>
        <v>19</v>
      </c>
    </row>
    <row r="6" spans="1:23">
      <c r="A6" s="1" t="s">
        <v>13</v>
      </c>
      <c r="B6" s="5">
        <v>59</v>
      </c>
      <c r="C6" s="5">
        <v>0</v>
      </c>
      <c r="D6" s="5">
        <v>5</v>
      </c>
      <c r="E6" s="5">
        <v>21</v>
      </c>
      <c r="F6" s="5">
        <v>4</v>
      </c>
      <c r="G6" s="5">
        <v>0</v>
      </c>
      <c r="H6" s="5">
        <v>0</v>
      </c>
      <c r="I6" s="5">
        <v>29</v>
      </c>
      <c r="J6" s="6" t="str">
        <f t="shared" si="0"/>
        <v>Thursday</v>
      </c>
      <c r="K6" s="7">
        <f t="shared" si="2"/>
        <v>0.49152542372881358</v>
      </c>
      <c r="L6" s="8">
        <f t="shared" si="3"/>
        <v>0</v>
      </c>
      <c r="M6" s="8">
        <f t="shared" si="1"/>
        <v>8.4745762711864403E-2</v>
      </c>
      <c r="N6" s="8">
        <f t="shared" si="1"/>
        <v>0.3559322033898305</v>
      </c>
      <c r="O6" s="8">
        <f t="shared" si="1"/>
        <v>6.7796610169491525E-2</v>
      </c>
      <c r="P6" s="8">
        <f t="shared" si="1"/>
        <v>0</v>
      </c>
      <c r="Q6" s="8">
        <f t="shared" si="1"/>
        <v>0</v>
      </c>
      <c r="R6" s="5">
        <f>'[3]Th02.22'!$K$60</f>
        <v>29</v>
      </c>
    </row>
    <row r="7" spans="1:23">
      <c r="A7" s="1" t="s">
        <v>14</v>
      </c>
      <c r="B7" s="5">
        <v>108</v>
      </c>
      <c r="C7" s="5">
        <v>0</v>
      </c>
      <c r="D7" s="5">
        <v>8</v>
      </c>
      <c r="E7" s="5">
        <v>46</v>
      </c>
      <c r="F7" s="5">
        <v>5</v>
      </c>
      <c r="G7" s="5">
        <v>5</v>
      </c>
      <c r="H7" s="5">
        <v>1</v>
      </c>
      <c r="I7" s="5">
        <v>48</v>
      </c>
      <c r="J7" s="6" t="str">
        <f t="shared" si="0"/>
        <v>Friday</v>
      </c>
      <c r="K7" s="7">
        <f t="shared" si="2"/>
        <v>0.44444444444444442</v>
      </c>
      <c r="L7" s="8">
        <f t="shared" si="3"/>
        <v>0</v>
      </c>
      <c r="M7" s="8">
        <f t="shared" si="1"/>
        <v>7.407407407407407E-2</v>
      </c>
      <c r="N7" s="8">
        <f t="shared" si="1"/>
        <v>0.42592592592592593</v>
      </c>
      <c r="O7" s="8">
        <f t="shared" si="1"/>
        <v>4.6296296296296294E-2</v>
      </c>
      <c r="P7" s="8">
        <f t="shared" si="1"/>
        <v>4.6296296296296294E-2</v>
      </c>
      <c r="Q7" s="8">
        <f t="shared" si="1"/>
        <v>9.2592592592592587E-3</v>
      </c>
      <c r="R7" s="5">
        <f>'[3]F02.23'!$K$60</f>
        <v>48</v>
      </c>
    </row>
    <row r="8" spans="1:23">
      <c r="A8" s="1" t="s">
        <v>15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6" t="str">
        <f t="shared" si="0"/>
        <v>Saturday</v>
      </c>
      <c r="K8" s="7" t="e">
        <f t="shared" si="2"/>
        <v>#DIV/0!</v>
      </c>
      <c r="L8" s="8" t="e">
        <f t="shared" si="3"/>
        <v>#DIV/0!</v>
      </c>
      <c r="M8" s="8" t="e">
        <f t="shared" si="1"/>
        <v>#DIV/0!</v>
      </c>
      <c r="N8" s="8" t="e">
        <f t="shared" si="1"/>
        <v>#DIV/0!</v>
      </c>
      <c r="O8" s="8" t="e">
        <f t="shared" si="1"/>
        <v>#DIV/0!</v>
      </c>
      <c r="P8" s="8" t="e">
        <f t="shared" si="1"/>
        <v>#DIV/0!</v>
      </c>
      <c r="Q8" s="8" t="e">
        <f t="shared" si="1"/>
        <v>#DIV/0!</v>
      </c>
      <c r="R8" s="5">
        <f>'[3]Sa02.24'!$K$60</f>
        <v>0</v>
      </c>
    </row>
    <row r="9" spans="1:23">
      <c r="A9" s="1" t="s">
        <v>16</v>
      </c>
      <c r="B9" s="5">
        <v>119</v>
      </c>
      <c r="C9" s="5">
        <v>17</v>
      </c>
      <c r="D9" s="5">
        <v>8</v>
      </c>
      <c r="E9" s="5">
        <v>40</v>
      </c>
      <c r="F9" s="5">
        <v>7</v>
      </c>
      <c r="G9" s="5">
        <v>1</v>
      </c>
      <c r="H9" s="5">
        <v>0</v>
      </c>
      <c r="I9" s="5">
        <v>47</v>
      </c>
      <c r="J9" s="6" t="str">
        <f t="shared" si="0"/>
        <v>Sunday</v>
      </c>
      <c r="K9" s="7">
        <f t="shared" si="2"/>
        <v>0.3949579831932773</v>
      </c>
      <c r="L9" s="8">
        <f t="shared" si="3"/>
        <v>0.14285714285714285</v>
      </c>
      <c r="M9" s="8">
        <f t="shared" si="1"/>
        <v>6.7226890756302518E-2</v>
      </c>
      <c r="N9" s="8">
        <f t="shared" si="1"/>
        <v>0.33613445378151263</v>
      </c>
      <c r="O9" s="8">
        <f t="shared" si="1"/>
        <v>5.8823529411764705E-2</v>
      </c>
      <c r="P9" s="8">
        <f t="shared" si="1"/>
        <v>8.4033613445378148E-3</v>
      </c>
      <c r="Q9" s="8">
        <f t="shared" si="1"/>
        <v>0</v>
      </c>
      <c r="R9" s="5">
        <f>'[3]Su02.25'!$K$60</f>
        <v>47</v>
      </c>
    </row>
    <row r="10" spans="1:23" ht="51.75">
      <c r="B10" s="9" t="str">
        <f>B2</f>
        <v># Printed</v>
      </c>
      <c r="C10" s="10" t="str">
        <f t="shared" ref="C10:I10" si="4">C2</f>
        <v>Bypass</v>
      </c>
      <c r="D10" s="11" t="str">
        <f t="shared" si="4"/>
        <v>No Show</v>
      </c>
      <c r="E10" s="12" t="str">
        <f t="shared" si="4"/>
        <v>Declined</v>
      </c>
      <c r="F10" s="13" t="str">
        <f t="shared" si="4"/>
        <v>Duplicates</v>
      </c>
      <c r="G10" s="14" t="str">
        <f t="shared" si="4"/>
        <v>Digital-only</v>
      </c>
      <c r="H10" s="15" t="str">
        <f t="shared" si="4"/>
        <v>Stolen</v>
      </c>
      <c r="I10" s="16" t="str">
        <f t="shared" si="4"/>
        <v># Sold</v>
      </c>
    </row>
    <row r="11" spans="1:23" ht="30.75" customHeight="1">
      <c r="A11" s="17" t="s">
        <v>17</v>
      </c>
      <c r="B11" s="18">
        <f>SUM(B3:B9)</f>
        <v>429</v>
      </c>
      <c r="C11" s="18">
        <f t="shared" ref="C11:I11" si="5">SUM(C3:C9)</f>
        <v>25</v>
      </c>
      <c r="D11" s="18">
        <f t="shared" si="5"/>
        <v>36</v>
      </c>
      <c r="E11" s="18">
        <f t="shared" si="5"/>
        <v>144</v>
      </c>
      <c r="F11" s="18">
        <f t="shared" si="5"/>
        <v>26</v>
      </c>
      <c r="G11" s="18">
        <f t="shared" si="5"/>
        <v>6</v>
      </c>
      <c r="H11" s="18">
        <f t="shared" si="5"/>
        <v>1</v>
      </c>
      <c r="I11" s="18">
        <f t="shared" si="5"/>
        <v>199</v>
      </c>
    </row>
    <row r="32" ht="6" customHeight="1"/>
    <row r="33" ht="6" customHeight="1"/>
  </sheetData>
  <mergeCells count="1">
    <mergeCell ref="A1:W1"/>
  </mergeCells>
  <printOptions horizontalCentered="1"/>
  <pageMargins left="0.25" right="0.25" top="0.25" bottom="0.25" header="0.3" footer="0.3"/>
  <pageSetup scale="67" orientation="landscape" horizontalDpi="4294967293" vertic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5E4E3-3B02-4E2A-BAF7-CEA86C049C34}">
  <sheetPr>
    <pageSetUpPr fitToPage="1"/>
  </sheetPr>
  <dimension ref="A1:W33"/>
  <sheetViews>
    <sheetView zoomScale="120" zoomScaleNormal="120" workbookViewId="0">
      <selection activeCell="B3" sqref="B3"/>
    </sheetView>
    <sheetView workbookViewId="1">
      <selection sqref="A1:W1"/>
    </sheetView>
  </sheetViews>
  <sheetFormatPr defaultRowHeight="12"/>
  <cols>
    <col min="1" max="1" width="9" style="1"/>
    <col min="2" max="9" width="3.25" style="19" customWidth="1"/>
    <col min="10" max="10" width="9" style="1"/>
    <col min="11" max="11" width="4.5" style="1" customWidth="1"/>
    <col min="12" max="16384" width="9" style="1"/>
  </cols>
  <sheetData>
    <row r="1" spans="1:23" ht="52.5" customHeight="1">
      <c r="A1" s="49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</row>
    <row r="2" spans="1:23" s="2" customFormat="1" ht="63"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K2" s="2" t="s">
        <v>9</v>
      </c>
      <c r="L2" s="4" t="s">
        <v>2</v>
      </c>
      <c r="M2" s="4" t="s">
        <v>3</v>
      </c>
      <c r="N2" s="4" t="s">
        <v>4</v>
      </c>
      <c r="O2" s="4" t="s">
        <v>5</v>
      </c>
      <c r="P2" s="4" t="s">
        <v>6</v>
      </c>
      <c r="Q2" s="4" t="s">
        <v>7</v>
      </c>
      <c r="R2" s="3" t="s">
        <v>8</v>
      </c>
    </row>
    <row r="3" spans="1:23">
      <c r="A3" s="23" t="s">
        <v>10</v>
      </c>
      <c r="B3" s="5">
        <v>40</v>
      </c>
      <c r="C3" s="5">
        <v>0</v>
      </c>
      <c r="D3" s="5">
        <v>0</v>
      </c>
      <c r="E3" s="5">
        <v>12</v>
      </c>
      <c r="F3" s="5">
        <v>4</v>
      </c>
      <c r="G3" s="5">
        <v>1</v>
      </c>
      <c r="H3" s="5">
        <v>2</v>
      </c>
      <c r="I3" s="5">
        <v>22</v>
      </c>
      <c r="J3" s="24" t="str">
        <f t="shared" ref="J3:J9" si="0">A3</f>
        <v>Monday</v>
      </c>
      <c r="K3" s="7">
        <f>I3/$B3</f>
        <v>0.55000000000000004</v>
      </c>
      <c r="L3" s="8">
        <f>C3/$B3</f>
        <v>0</v>
      </c>
      <c r="M3" s="8">
        <f t="shared" ref="M3:Q9" si="1">D3/$B3</f>
        <v>0</v>
      </c>
      <c r="N3" s="8">
        <f t="shared" si="1"/>
        <v>0.3</v>
      </c>
      <c r="O3" s="8">
        <f t="shared" si="1"/>
        <v>0.1</v>
      </c>
      <c r="P3" s="8">
        <f t="shared" si="1"/>
        <v>2.5000000000000001E-2</v>
      </c>
      <c r="Q3" s="8">
        <f t="shared" si="1"/>
        <v>0.05</v>
      </c>
      <c r="R3" s="5">
        <f>'[4]m02.26'!$K$60</f>
        <v>22</v>
      </c>
    </row>
    <row r="4" spans="1:23">
      <c r="A4" s="23" t="s">
        <v>11</v>
      </c>
      <c r="B4" s="5">
        <v>19</v>
      </c>
      <c r="C4" s="5">
        <v>0</v>
      </c>
      <c r="D4" s="5">
        <v>0</v>
      </c>
      <c r="E4" s="5">
        <v>8</v>
      </c>
      <c r="F4" s="5">
        <v>0</v>
      </c>
      <c r="G4" s="5">
        <v>0</v>
      </c>
      <c r="H4" s="5">
        <v>0</v>
      </c>
      <c r="I4" s="5">
        <v>29</v>
      </c>
      <c r="J4" s="24" t="str">
        <f t="shared" si="0"/>
        <v>Tuesday</v>
      </c>
      <c r="K4" s="7">
        <f t="shared" ref="K4:K9" si="2">I4/B4</f>
        <v>1.5263157894736843</v>
      </c>
      <c r="L4" s="8">
        <f t="shared" ref="L4:L9" si="3">C4/$B4</f>
        <v>0</v>
      </c>
      <c r="M4" s="8">
        <f t="shared" si="1"/>
        <v>0</v>
      </c>
      <c r="N4" s="8">
        <f t="shared" si="1"/>
        <v>0.42105263157894735</v>
      </c>
      <c r="O4" s="8">
        <f t="shared" si="1"/>
        <v>0</v>
      </c>
      <c r="P4" s="8">
        <f t="shared" si="1"/>
        <v>0</v>
      </c>
      <c r="Q4" s="8">
        <f t="shared" si="1"/>
        <v>0</v>
      </c>
      <c r="R4" s="5">
        <f>'[4]Tu02.27'!$K$59</f>
        <v>29</v>
      </c>
    </row>
    <row r="5" spans="1:23">
      <c r="A5" s="23" t="s">
        <v>12</v>
      </c>
      <c r="B5" s="5">
        <v>31</v>
      </c>
      <c r="C5" s="5">
        <v>0</v>
      </c>
      <c r="D5" s="5">
        <v>3</v>
      </c>
      <c r="E5" s="5">
        <v>12</v>
      </c>
      <c r="F5" s="5">
        <v>4</v>
      </c>
      <c r="G5" s="5">
        <v>1</v>
      </c>
      <c r="H5" s="5">
        <v>0</v>
      </c>
      <c r="I5" s="5">
        <v>12</v>
      </c>
      <c r="J5" s="24" t="str">
        <f t="shared" si="0"/>
        <v>Wednesday</v>
      </c>
      <c r="K5" s="7">
        <f t="shared" si="2"/>
        <v>0.38709677419354838</v>
      </c>
      <c r="L5" s="8">
        <f t="shared" si="3"/>
        <v>0</v>
      </c>
      <c r="M5" s="8">
        <f t="shared" si="1"/>
        <v>9.6774193548387094E-2</v>
      </c>
      <c r="N5" s="8">
        <f t="shared" si="1"/>
        <v>0.38709677419354838</v>
      </c>
      <c r="O5" s="8">
        <f t="shared" si="1"/>
        <v>0.12903225806451613</v>
      </c>
      <c r="P5" s="8">
        <f t="shared" si="1"/>
        <v>3.2258064516129031E-2</v>
      </c>
      <c r="Q5" s="8">
        <f t="shared" si="1"/>
        <v>0</v>
      </c>
      <c r="R5" s="5">
        <f>'[4]W02.28'!$K$60</f>
        <v>12</v>
      </c>
    </row>
    <row r="6" spans="1:23">
      <c r="A6" s="23" t="s">
        <v>13</v>
      </c>
      <c r="B6" s="5">
        <v>38</v>
      </c>
      <c r="C6" s="5">
        <v>0</v>
      </c>
      <c r="D6" s="5">
        <v>0</v>
      </c>
      <c r="E6" s="5">
        <v>19</v>
      </c>
      <c r="F6" s="5">
        <v>2</v>
      </c>
      <c r="G6" s="5">
        <v>1</v>
      </c>
      <c r="H6" s="5">
        <v>1</v>
      </c>
      <c r="I6" s="5">
        <v>16</v>
      </c>
      <c r="J6" s="24" t="str">
        <f t="shared" si="0"/>
        <v>Thursday</v>
      </c>
      <c r="K6" s="7">
        <f t="shared" si="2"/>
        <v>0.42105263157894735</v>
      </c>
      <c r="L6" s="8">
        <f t="shared" si="3"/>
        <v>0</v>
      </c>
      <c r="M6" s="8">
        <f t="shared" si="1"/>
        <v>0</v>
      </c>
      <c r="N6" s="8">
        <f t="shared" si="1"/>
        <v>0.5</v>
      </c>
      <c r="O6" s="8">
        <f t="shared" si="1"/>
        <v>5.2631578947368418E-2</v>
      </c>
      <c r="P6" s="8">
        <f t="shared" si="1"/>
        <v>2.6315789473684209E-2</v>
      </c>
      <c r="Q6" s="8">
        <f t="shared" si="1"/>
        <v>2.6315789473684209E-2</v>
      </c>
      <c r="R6" s="5">
        <f>'[4]Th02.29'!$K$60</f>
        <v>16</v>
      </c>
    </row>
    <row r="7" spans="1:23">
      <c r="A7" s="23" t="s">
        <v>14</v>
      </c>
      <c r="B7" s="5">
        <v>98</v>
      </c>
      <c r="C7" s="5">
        <v>0</v>
      </c>
      <c r="D7" s="5">
        <v>1</v>
      </c>
      <c r="E7" s="5">
        <v>30</v>
      </c>
      <c r="F7" s="5">
        <v>9</v>
      </c>
      <c r="G7" s="5">
        <v>3</v>
      </c>
      <c r="H7" s="5">
        <v>0</v>
      </c>
      <c r="I7" s="5">
        <v>57</v>
      </c>
      <c r="J7" s="24" t="str">
        <f t="shared" si="0"/>
        <v>Friday</v>
      </c>
      <c r="K7" s="7">
        <f t="shared" si="2"/>
        <v>0.58163265306122447</v>
      </c>
      <c r="L7" s="8">
        <f t="shared" si="3"/>
        <v>0</v>
      </c>
      <c r="M7" s="8">
        <f t="shared" si="1"/>
        <v>1.020408163265306E-2</v>
      </c>
      <c r="N7" s="8">
        <f t="shared" si="1"/>
        <v>0.30612244897959184</v>
      </c>
      <c r="O7" s="8">
        <f t="shared" si="1"/>
        <v>9.1836734693877556E-2</v>
      </c>
      <c r="P7" s="8">
        <f t="shared" si="1"/>
        <v>3.0612244897959183E-2</v>
      </c>
      <c r="Q7" s="8">
        <f t="shared" si="1"/>
        <v>0</v>
      </c>
      <c r="R7" s="5">
        <f>'[4]F03.01'!$K$60</f>
        <v>57</v>
      </c>
    </row>
    <row r="8" spans="1:23">
      <c r="A8" s="25" t="s">
        <v>15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24" t="str">
        <f t="shared" si="0"/>
        <v>Saturday</v>
      </c>
      <c r="K8" s="7" t="e">
        <f t="shared" si="2"/>
        <v>#DIV/0!</v>
      </c>
      <c r="L8" s="8" t="e">
        <f t="shared" si="3"/>
        <v>#DIV/0!</v>
      </c>
      <c r="M8" s="8" t="e">
        <f t="shared" si="1"/>
        <v>#DIV/0!</v>
      </c>
      <c r="N8" s="8" t="e">
        <f t="shared" si="1"/>
        <v>#DIV/0!</v>
      </c>
      <c r="O8" s="8" t="e">
        <f t="shared" si="1"/>
        <v>#DIV/0!</v>
      </c>
      <c r="P8" s="8" t="e">
        <f t="shared" si="1"/>
        <v>#DIV/0!</v>
      </c>
      <c r="Q8" s="8" t="e">
        <f t="shared" si="1"/>
        <v>#DIV/0!</v>
      </c>
      <c r="R8" s="5">
        <f>'[4]Sa03.02'!$K$60</f>
        <v>0</v>
      </c>
    </row>
    <row r="9" spans="1:23">
      <c r="A9" s="23" t="s">
        <v>16</v>
      </c>
      <c r="B9" s="5">
        <v>107</v>
      </c>
      <c r="C9" s="5">
        <v>0</v>
      </c>
      <c r="D9" s="5">
        <v>14</v>
      </c>
      <c r="E9" s="5">
        <v>29</v>
      </c>
      <c r="F9" s="5">
        <v>12</v>
      </c>
      <c r="G9" s="5">
        <v>1</v>
      </c>
      <c r="H9" s="5">
        <v>0</v>
      </c>
      <c r="I9" s="5">
        <v>60</v>
      </c>
      <c r="J9" s="24" t="str">
        <f t="shared" si="0"/>
        <v>Sunday</v>
      </c>
      <c r="K9" s="7">
        <f t="shared" si="2"/>
        <v>0.56074766355140182</v>
      </c>
      <c r="L9" s="8">
        <f t="shared" si="3"/>
        <v>0</v>
      </c>
      <c r="M9" s="8">
        <f t="shared" si="1"/>
        <v>0.13084112149532709</v>
      </c>
      <c r="N9" s="8">
        <f t="shared" si="1"/>
        <v>0.27102803738317754</v>
      </c>
      <c r="O9" s="8">
        <f t="shared" si="1"/>
        <v>0.11214953271028037</v>
      </c>
      <c r="P9" s="8">
        <f t="shared" si="1"/>
        <v>9.3457943925233638E-3</v>
      </c>
      <c r="Q9" s="8">
        <f t="shared" si="1"/>
        <v>0</v>
      </c>
      <c r="R9" s="5">
        <f>'[4]Su03.03'!$K$60</f>
        <v>60</v>
      </c>
    </row>
    <row r="10" spans="1:23" ht="51">
      <c r="B10" s="3" t="str">
        <f>B2</f>
        <v># Printed</v>
      </c>
      <c r="C10" s="3" t="str">
        <f t="shared" ref="C10:I10" si="4">C2</f>
        <v>Bypass</v>
      </c>
      <c r="D10" s="3" t="str">
        <f t="shared" si="4"/>
        <v>No Show</v>
      </c>
      <c r="E10" s="3" t="str">
        <f t="shared" si="4"/>
        <v>Declined</v>
      </c>
      <c r="F10" s="3" t="str">
        <f t="shared" si="4"/>
        <v>Duplicates</v>
      </c>
      <c r="G10" s="3" t="str">
        <f t="shared" si="4"/>
        <v>Digital-only</v>
      </c>
      <c r="H10" s="3" t="str">
        <f t="shared" si="4"/>
        <v>Stolen</v>
      </c>
      <c r="I10" s="3" t="str">
        <f t="shared" si="4"/>
        <v># Sold</v>
      </c>
    </row>
    <row r="11" spans="1:23" ht="30.75" customHeight="1">
      <c r="A11" s="17" t="s">
        <v>17</v>
      </c>
      <c r="B11" s="18">
        <f>SUM(B3:B9)</f>
        <v>333</v>
      </c>
      <c r="C11" s="18">
        <f t="shared" ref="C11:I11" si="5">SUM(C3:C9)</f>
        <v>0</v>
      </c>
      <c r="D11" s="18">
        <f t="shared" si="5"/>
        <v>18</v>
      </c>
      <c r="E11" s="18">
        <f t="shared" si="5"/>
        <v>110</v>
      </c>
      <c r="F11" s="18">
        <f t="shared" si="5"/>
        <v>31</v>
      </c>
      <c r="G11" s="18">
        <f t="shared" si="5"/>
        <v>7</v>
      </c>
      <c r="H11" s="18">
        <f t="shared" si="5"/>
        <v>3</v>
      </c>
      <c r="I11" s="18">
        <f t="shared" si="5"/>
        <v>196</v>
      </c>
    </row>
    <row r="32" ht="3.75" customHeight="1"/>
    <row r="33" ht="3.75" customHeight="1"/>
  </sheetData>
  <mergeCells count="1">
    <mergeCell ref="A1:W1"/>
  </mergeCells>
  <printOptions horizontalCentered="1"/>
  <pageMargins left="0.25" right="0.25" top="0.25" bottom="0.25" header="0.3" footer="0.3"/>
  <pageSetup scale="67" orientation="landscape" horizontalDpi="4294967293" vertic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6B47A-4954-4751-BF3F-3BE6D5AD6E25}">
  <sheetPr>
    <pageSetUpPr fitToPage="1"/>
  </sheetPr>
  <dimension ref="A1:W11"/>
  <sheetViews>
    <sheetView topLeftCell="A2" zoomScale="120" zoomScaleNormal="120" workbookViewId="0">
      <selection activeCell="B3" sqref="B3"/>
    </sheetView>
    <sheetView workbookViewId="1">
      <selection sqref="A1:W1"/>
    </sheetView>
  </sheetViews>
  <sheetFormatPr defaultRowHeight="12"/>
  <cols>
    <col min="1" max="1" width="9" style="1"/>
    <col min="2" max="9" width="3.25" style="19" customWidth="1"/>
    <col min="10" max="10" width="9" style="1"/>
    <col min="11" max="11" width="4.5" style="1" customWidth="1"/>
    <col min="12" max="16384" width="9" style="1"/>
  </cols>
  <sheetData>
    <row r="1" spans="1:23" ht="52.5" customHeight="1">
      <c r="A1" s="50" t="s">
        <v>25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</row>
    <row r="2" spans="1:23" s="2" customFormat="1" ht="63"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29"/>
      <c r="K2" s="2" t="s">
        <v>9</v>
      </c>
      <c r="L2" s="30" t="s">
        <v>2</v>
      </c>
      <c r="M2" s="30" t="s">
        <v>3</v>
      </c>
      <c r="N2" s="30" t="s">
        <v>4</v>
      </c>
      <c r="O2" s="30" t="s">
        <v>5</v>
      </c>
      <c r="P2" s="30" t="s">
        <v>6</v>
      </c>
      <c r="Q2" s="30" t="s">
        <v>7</v>
      </c>
    </row>
    <row r="3" spans="1:23">
      <c r="A3" s="31" t="s">
        <v>10</v>
      </c>
      <c r="B3" s="5">
        <v>79</v>
      </c>
      <c r="C3" s="5">
        <v>0</v>
      </c>
      <c r="D3" s="5">
        <v>1</v>
      </c>
      <c r="E3" s="5">
        <v>18</v>
      </c>
      <c r="F3" s="5">
        <v>16</v>
      </c>
      <c r="G3" s="5">
        <v>1</v>
      </c>
      <c r="H3" s="5">
        <v>2</v>
      </c>
      <c r="I3" s="5">
        <v>45</v>
      </c>
      <c r="J3" s="24" t="str">
        <f t="shared" ref="J3:J9" si="0">A3</f>
        <v>Monday</v>
      </c>
      <c r="K3" s="7">
        <f>I3/$B3</f>
        <v>0.569620253164557</v>
      </c>
      <c r="L3" s="32">
        <f>C3/$B3</f>
        <v>0</v>
      </c>
      <c r="M3" s="32">
        <f>D3/$B3</f>
        <v>1.2658227848101266E-2</v>
      </c>
      <c r="N3" s="32">
        <f t="shared" ref="M3:Q9" si="1">E3/$B3</f>
        <v>0.22784810126582278</v>
      </c>
      <c r="O3" s="32">
        <f t="shared" si="1"/>
        <v>0.20253164556962025</v>
      </c>
      <c r="P3" s="32">
        <f t="shared" si="1"/>
        <v>1.2658227848101266E-2</v>
      </c>
      <c r="Q3" s="8">
        <f t="shared" si="1"/>
        <v>2.5316455696202531E-2</v>
      </c>
    </row>
    <row r="4" spans="1:23">
      <c r="A4" s="33" t="s">
        <v>11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24" t="str">
        <f t="shared" si="0"/>
        <v>Tuesday</v>
      </c>
      <c r="K4" s="7" t="e">
        <f t="shared" ref="K4:K9" si="2">I4/B4</f>
        <v>#DIV/0!</v>
      </c>
      <c r="L4" s="32" t="e">
        <f t="shared" ref="L4:L8" si="3">C4/$B4</f>
        <v>#DIV/0!</v>
      </c>
      <c r="M4" s="32" t="e">
        <f t="shared" si="1"/>
        <v>#DIV/0!</v>
      </c>
      <c r="N4" s="32" t="e">
        <f t="shared" si="1"/>
        <v>#DIV/0!</v>
      </c>
      <c r="O4" s="32" t="e">
        <f t="shared" si="1"/>
        <v>#DIV/0!</v>
      </c>
      <c r="P4" s="32" t="e">
        <f t="shared" si="1"/>
        <v>#DIV/0!</v>
      </c>
      <c r="Q4" s="8" t="e">
        <f t="shared" si="1"/>
        <v>#DIV/0!</v>
      </c>
    </row>
    <row r="5" spans="1:23">
      <c r="A5" s="33" t="s">
        <v>12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24" t="str">
        <f t="shared" si="0"/>
        <v>Wednesday</v>
      </c>
      <c r="K5" s="7" t="e">
        <f t="shared" si="2"/>
        <v>#DIV/0!</v>
      </c>
      <c r="L5" s="32" t="e">
        <f t="shared" si="3"/>
        <v>#DIV/0!</v>
      </c>
      <c r="M5" s="32" t="e">
        <f t="shared" si="1"/>
        <v>#DIV/0!</v>
      </c>
      <c r="N5" s="32" t="e">
        <f t="shared" si="1"/>
        <v>#DIV/0!</v>
      </c>
      <c r="O5" s="32" t="e">
        <f t="shared" si="1"/>
        <v>#DIV/0!</v>
      </c>
      <c r="P5" s="32" t="e">
        <f t="shared" si="1"/>
        <v>#DIV/0!</v>
      </c>
      <c r="Q5" s="8" t="e">
        <f t="shared" si="1"/>
        <v>#DIV/0!</v>
      </c>
    </row>
    <row r="6" spans="1:23">
      <c r="A6" s="33" t="s">
        <v>13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24" t="str">
        <f t="shared" si="0"/>
        <v>Thursday</v>
      </c>
      <c r="K6" s="7" t="e">
        <f t="shared" si="2"/>
        <v>#DIV/0!</v>
      </c>
      <c r="L6" s="32" t="e">
        <f t="shared" si="3"/>
        <v>#DIV/0!</v>
      </c>
      <c r="M6" s="32" t="e">
        <f t="shared" si="1"/>
        <v>#DIV/0!</v>
      </c>
      <c r="N6" s="32" t="e">
        <f t="shared" si="1"/>
        <v>#DIV/0!</v>
      </c>
      <c r="O6" s="32" t="e">
        <f t="shared" si="1"/>
        <v>#DIV/0!</v>
      </c>
      <c r="P6" s="32" t="e">
        <f t="shared" si="1"/>
        <v>#DIV/0!</v>
      </c>
      <c r="Q6" s="8" t="e">
        <f t="shared" si="1"/>
        <v>#DIV/0!</v>
      </c>
    </row>
    <row r="7" spans="1:23">
      <c r="A7" s="34" t="s">
        <v>14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24" t="str">
        <f t="shared" si="0"/>
        <v>Friday</v>
      </c>
      <c r="K7" s="7" t="e">
        <f t="shared" si="2"/>
        <v>#DIV/0!</v>
      </c>
      <c r="L7" s="32" t="e">
        <f t="shared" si="3"/>
        <v>#DIV/0!</v>
      </c>
      <c r="M7" s="32" t="e">
        <f t="shared" si="1"/>
        <v>#DIV/0!</v>
      </c>
      <c r="N7" s="32" t="e">
        <f t="shared" si="1"/>
        <v>#DIV/0!</v>
      </c>
      <c r="O7" s="32" t="e">
        <f t="shared" si="1"/>
        <v>#DIV/0!</v>
      </c>
      <c r="P7" s="32" t="e">
        <f t="shared" si="1"/>
        <v>#DIV/0!</v>
      </c>
      <c r="Q7" s="8" t="e">
        <f t="shared" si="1"/>
        <v>#DIV/0!</v>
      </c>
    </row>
    <row r="8" spans="1:23">
      <c r="A8" s="34" t="s">
        <v>15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24" t="str">
        <f t="shared" si="0"/>
        <v>Saturday</v>
      </c>
      <c r="K8" s="7" t="e">
        <f t="shared" si="2"/>
        <v>#DIV/0!</v>
      </c>
      <c r="L8" s="32" t="e">
        <f t="shared" si="3"/>
        <v>#DIV/0!</v>
      </c>
      <c r="M8" s="32" t="e">
        <f t="shared" si="1"/>
        <v>#DIV/0!</v>
      </c>
      <c r="N8" s="32" t="e">
        <f t="shared" si="1"/>
        <v>#DIV/0!</v>
      </c>
      <c r="O8" s="32" t="e">
        <f t="shared" si="1"/>
        <v>#DIV/0!</v>
      </c>
      <c r="P8" s="32" t="e">
        <f t="shared" si="1"/>
        <v>#DIV/0!</v>
      </c>
      <c r="Q8" s="8" t="e">
        <f t="shared" si="1"/>
        <v>#DIV/0!</v>
      </c>
    </row>
    <row r="9" spans="1:23">
      <c r="A9" s="31" t="s">
        <v>16</v>
      </c>
      <c r="B9" s="5">
        <v>151</v>
      </c>
      <c r="C9" s="5">
        <v>33</v>
      </c>
      <c r="D9" s="5">
        <v>4</v>
      </c>
      <c r="E9" s="5">
        <v>38</v>
      </c>
      <c r="F9" s="5">
        <v>7</v>
      </c>
      <c r="G9" s="5">
        <v>2</v>
      </c>
      <c r="H9" s="5">
        <v>1</v>
      </c>
      <c r="I9" s="5">
        <v>80</v>
      </c>
      <c r="J9" s="24" t="str">
        <f t="shared" si="0"/>
        <v>Sunday</v>
      </c>
      <c r="K9" s="7">
        <f t="shared" si="2"/>
        <v>0.5298013245033113</v>
      </c>
      <c r="L9" s="32">
        <f>C9/$B9</f>
        <v>0.2185430463576159</v>
      </c>
      <c r="M9" s="32">
        <f t="shared" si="1"/>
        <v>2.6490066225165563E-2</v>
      </c>
      <c r="N9" s="32">
        <f t="shared" si="1"/>
        <v>0.25165562913907286</v>
      </c>
      <c r="O9" s="32">
        <f t="shared" si="1"/>
        <v>4.6357615894039736E-2</v>
      </c>
      <c r="P9" s="32">
        <f t="shared" si="1"/>
        <v>1.3245033112582781E-2</v>
      </c>
      <c r="Q9" s="8">
        <f t="shared" si="1"/>
        <v>6.6225165562913907E-3</v>
      </c>
    </row>
    <row r="10" spans="1:23" ht="51">
      <c r="B10" s="3" t="str">
        <f>B2</f>
        <v># Printed</v>
      </c>
      <c r="C10" s="3" t="str">
        <f t="shared" ref="C10:I10" si="4">C2</f>
        <v>Bypass</v>
      </c>
      <c r="D10" s="3" t="str">
        <f t="shared" si="4"/>
        <v>No Show</v>
      </c>
      <c r="E10" s="3" t="str">
        <f t="shared" si="4"/>
        <v>Declined</v>
      </c>
      <c r="F10" s="3" t="str">
        <f t="shared" si="4"/>
        <v>Duplicates</v>
      </c>
      <c r="G10" s="3" t="str">
        <f t="shared" si="4"/>
        <v>Digital-only</v>
      </c>
      <c r="H10" s="3" t="str">
        <f t="shared" si="4"/>
        <v>Stolen</v>
      </c>
      <c r="I10" s="3" t="str">
        <f t="shared" si="4"/>
        <v># Sold</v>
      </c>
    </row>
    <row r="11" spans="1:23" ht="30.75" customHeight="1">
      <c r="A11" s="17" t="s">
        <v>17</v>
      </c>
      <c r="B11" s="18">
        <f>SUM(B3:B9)</f>
        <v>230</v>
      </c>
      <c r="C11" s="18">
        <f t="shared" ref="C11:I11" si="5">SUM(C3:C9)</f>
        <v>33</v>
      </c>
      <c r="D11" s="18">
        <f t="shared" si="5"/>
        <v>5</v>
      </c>
      <c r="E11" s="18">
        <f t="shared" si="5"/>
        <v>56</v>
      </c>
      <c r="F11" s="18">
        <f t="shared" si="5"/>
        <v>23</v>
      </c>
      <c r="G11" s="18">
        <f t="shared" si="5"/>
        <v>3</v>
      </c>
      <c r="H11" s="18">
        <f t="shared" si="5"/>
        <v>3</v>
      </c>
      <c r="I11" s="18">
        <f t="shared" si="5"/>
        <v>125</v>
      </c>
    </row>
  </sheetData>
  <mergeCells count="1">
    <mergeCell ref="A1:W1"/>
  </mergeCells>
  <printOptions horizontalCentered="1"/>
  <pageMargins left="0.25" right="0.25" top="0.25" bottom="0.25" header="0.3" footer="0.3"/>
  <pageSetup scale="65" orientation="landscape" horizontalDpi="4294967293" verticalDpi="4294967293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D0FDF-E0CA-4010-9107-4DD795795FA4}">
  <sheetPr>
    <pageSetUpPr fitToPage="1"/>
  </sheetPr>
  <dimension ref="A1:W33"/>
  <sheetViews>
    <sheetView workbookViewId="0">
      <selection activeCell="B3" sqref="B3"/>
    </sheetView>
    <sheetView workbookViewId="1">
      <selection sqref="A1:W1"/>
    </sheetView>
  </sheetViews>
  <sheetFormatPr defaultRowHeight="12"/>
  <cols>
    <col min="1" max="1" width="9" style="1"/>
    <col min="2" max="2" width="4.25" style="19" customWidth="1"/>
    <col min="3" max="9" width="3.25" style="19" customWidth="1"/>
    <col min="10" max="10" width="9" style="1"/>
    <col min="11" max="11" width="4.5" style="1" customWidth="1"/>
    <col min="12" max="16384" width="9" style="1"/>
  </cols>
  <sheetData>
    <row r="1" spans="1:23" ht="52.5" customHeight="1">
      <c r="A1" s="50" t="s">
        <v>29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</row>
    <row r="2" spans="1:23" s="2" customFormat="1" ht="63"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K2" s="2" t="s">
        <v>9</v>
      </c>
      <c r="L2" s="4" t="s">
        <v>2</v>
      </c>
      <c r="M2" s="4" t="s">
        <v>3</v>
      </c>
      <c r="N2" s="4" t="s">
        <v>4</v>
      </c>
      <c r="O2" s="4" t="s">
        <v>5</v>
      </c>
      <c r="P2" s="4" t="s">
        <v>6</v>
      </c>
      <c r="Q2" s="4" t="s">
        <v>7</v>
      </c>
      <c r="R2" s="36" t="s">
        <v>8</v>
      </c>
    </row>
    <row r="3" spans="1:23">
      <c r="A3" s="37" t="s">
        <v>10</v>
      </c>
      <c r="B3" s="5">
        <v>171</v>
      </c>
      <c r="C3" s="5">
        <v>0</v>
      </c>
      <c r="D3" s="5">
        <v>21</v>
      </c>
      <c r="E3" s="5">
        <v>50</v>
      </c>
      <c r="F3" s="5">
        <v>14</v>
      </c>
      <c r="G3" s="5">
        <v>3</v>
      </c>
      <c r="H3" s="5">
        <v>5</v>
      </c>
      <c r="I3" s="5">
        <v>85</v>
      </c>
      <c r="J3" s="1" t="str">
        <f t="shared" ref="J3:J9" si="0">A3</f>
        <v>Monday</v>
      </c>
      <c r="K3" s="7">
        <f>I3/B3</f>
        <v>0.49707602339181284</v>
      </c>
      <c r="L3" s="8">
        <f>C3/$B3</f>
        <v>0</v>
      </c>
      <c r="M3" s="8">
        <f t="shared" ref="M3:Q9" si="1">D3/$B3</f>
        <v>0.12280701754385964</v>
      </c>
      <c r="N3" s="8">
        <f t="shared" si="1"/>
        <v>0.29239766081871343</v>
      </c>
      <c r="O3" s="8">
        <f t="shared" si="1"/>
        <v>8.1871345029239762E-2</v>
      </c>
      <c r="P3" s="8">
        <f t="shared" si="1"/>
        <v>1.7543859649122806E-2</v>
      </c>
      <c r="Q3" s="8">
        <f t="shared" si="1"/>
        <v>2.9239766081871343E-2</v>
      </c>
      <c r="R3" s="38">
        <f>'[5]m03.11'!$K$60</f>
        <v>85</v>
      </c>
    </row>
    <row r="4" spans="1:23">
      <c r="A4" s="37" t="s">
        <v>11</v>
      </c>
      <c r="B4" s="5">
        <v>136</v>
      </c>
      <c r="C4" s="5">
        <v>15</v>
      </c>
      <c r="D4" s="5">
        <v>15</v>
      </c>
      <c r="E4" s="5">
        <v>42</v>
      </c>
      <c r="F4" s="5">
        <v>7</v>
      </c>
      <c r="G4" s="5">
        <v>0</v>
      </c>
      <c r="H4" s="5">
        <v>1</v>
      </c>
      <c r="I4" s="5">
        <v>62</v>
      </c>
      <c r="J4" s="1" t="str">
        <f t="shared" si="0"/>
        <v>Tuesday</v>
      </c>
      <c r="K4" s="7">
        <f t="shared" ref="K4:K9" si="2">I4/B4</f>
        <v>0.45588235294117646</v>
      </c>
      <c r="L4" s="8">
        <f t="shared" ref="L4:L9" si="3">C4/$B4</f>
        <v>0.11029411764705882</v>
      </c>
      <c r="M4" s="8">
        <f t="shared" si="1"/>
        <v>0.11029411764705882</v>
      </c>
      <c r="N4" s="8">
        <f t="shared" si="1"/>
        <v>0.30882352941176472</v>
      </c>
      <c r="O4" s="8">
        <f t="shared" si="1"/>
        <v>5.1470588235294115E-2</v>
      </c>
      <c r="P4" s="8">
        <f t="shared" si="1"/>
        <v>0</v>
      </c>
      <c r="Q4" s="8">
        <f t="shared" si="1"/>
        <v>7.3529411764705881E-3</v>
      </c>
      <c r="R4" s="38">
        <f>'[5]Tu03.12'!$K$59</f>
        <v>0</v>
      </c>
    </row>
    <row r="5" spans="1:23">
      <c r="A5" s="37" t="s">
        <v>12</v>
      </c>
      <c r="B5" s="5">
        <v>145</v>
      </c>
      <c r="C5" s="5">
        <v>11</v>
      </c>
      <c r="D5" s="5">
        <v>21</v>
      </c>
      <c r="E5" s="5">
        <v>33</v>
      </c>
      <c r="F5" s="5">
        <v>15</v>
      </c>
      <c r="G5" s="5">
        <v>0</v>
      </c>
      <c r="H5" s="5">
        <v>1</v>
      </c>
      <c r="I5" s="5">
        <v>68</v>
      </c>
      <c r="J5" s="1" t="str">
        <f t="shared" si="0"/>
        <v>Wednesday</v>
      </c>
      <c r="K5" s="7">
        <f t="shared" si="2"/>
        <v>0.4689655172413793</v>
      </c>
      <c r="L5" s="8">
        <f t="shared" si="3"/>
        <v>7.586206896551724E-2</v>
      </c>
      <c r="M5" s="8">
        <f t="shared" si="1"/>
        <v>0.14482758620689656</v>
      </c>
      <c r="N5" s="8">
        <f t="shared" si="1"/>
        <v>0.22758620689655173</v>
      </c>
      <c r="O5" s="8">
        <f t="shared" si="1"/>
        <v>0.10344827586206896</v>
      </c>
      <c r="P5" s="8">
        <f t="shared" si="1"/>
        <v>0</v>
      </c>
      <c r="Q5" s="8">
        <f t="shared" si="1"/>
        <v>6.8965517241379309E-3</v>
      </c>
      <c r="R5" s="38">
        <f>'[5]W03.13'!$K$60</f>
        <v>68</v>
      </c>
    </row>
    <row r="6" spans="1:23">
      <c r="A6" s="37" t="s">
        <v>13</v>
      </c>
      <c r="B6" s="5">
        <v>176</v>
      </c>
      <c r="C6" s="5">
        <v>6</v>
      </c>
      <c r="D6" s="5">
        <v>30</v>
      </c>
      <c r="E6" s="5">
        <v>44</v>
      </c>
      <c r="F6" s="5">
        <v>12</v>
      </c>
      <c r="G6" s="5">
        <v>0</v>
      </c>
      <c r="H6" s="5">
        <v>0</v>
      </c>
      <c r="I6" s="5">
        <v>88</v>
      </c>
      <c r="J6" s="1" t="str">
        <f t="shared" si="0"/>
        <v>Thursday</v>
      </c>
      <c r="K6" s="7">
        <f t="shared" si="2"/>
        <v>0.5</v>
      </c>
      <c r="L6" s="8">
        <f t="shared" si="3"/>
        <v>3.4090909090909088E-2</v>
      </c>
      <c r="M6" s="8">
        <f t="shared" si="1"/>
        <v>0.17045454545454544</v>
      </c>
      <c r="N6" s="8">
        <f t="shared" si="1"/>
        <v>0.25</v>
      </c>
      <c r="O6" s="8">
        <f t="shared" si="1"/>
        <v>6.8181818181818177E-2</v>
      </c>
      <c r="P6" s="8">
        <f t="shared" si="1"/>
        <v>0</v>
      </c>
      <c r="Q6" s="8">
        <f t="shared" si="1"/>
        <v>0</v>
      </c>
      <c r="R6" s="38">
        <f>'[5]Th03.14'!$K$60</f>
        <v>88</v>
      </c>
    </row>
    <row r="7" spans="1:23">
      <c r="A7" s="37" t="s">
        <v>14</v>
      </c>
      <c r="B7" s="5">
        <v>166</v>
      </c>
      <c r="C7" s="5">
        <v>0</v>
      </c>
      <c r="D7" s="5">
        <v>15</v>
      </c>
      <c r="E7" s="5">
        <v>47</v>
      </c>
      <c r="F7" s="5">
        <v>14</v>
      </c>
      <c r="G7" s="5">
        <v>0</v>
      </c>
      <c r="H7" s="5">
        <v>1</v>
      </c>
      <c r="I7" s="5">
        <v>100</v>
      </c>
      <c r="J7" s="1" t="str">
        <f t="shared" si="0"/>
        <v>Friday</v>
      </c>
      <c r="K7" s="7">
        <f t="shared" si="2"/>
        <v>0.60240963855421692</v>
      </c>
      <c r="L7" s="8">
        <f t="shared" si="3"/>
        <v>0</v>
      </c>
      <c r="M7" s="8">
        <f t="shared" si="1"/>
        <v>9.036144578313253E-2</v>
      </c>
      <c r="N7" s="8">
        <f t="shared" si="1"/>
        <v>0.28313253012048195</v>
      </c>
      <c r="O7" s="8">
        <f t="shared" si="1"/>
        <v>8.4337349397590355E-2</v>
      </c>
      <c r="P7" s="8">
        <f t="shared" si="1"/>
        <v>0</v>
      </c>
      <c r="Q7" s="8">
        <f t="shared" si="1"/>
        <v>6.024096385542169E-3</v>
      </c>
      <c r="R7" s="38">
        <f>'[5]F03.15'!$K$60</f>
        <v>100</v>
      </c>
    </row>
    <row r="8" spans="1:23">
      <c r="A8" s="37" t="s">
        <v>15</v>
      </c>
      <c r="B8" s="5">
        <v>204</v>
      </c>
      <c r="C8" s="5">
        <v>7</v>
      </c>
      <c r="D8" s="5">
        <v>28</v>
      </c>
      <c r="E8" s="5">
        <v>43</v>
      </c>
      <c r="F8" s="5">
        <v>15</v>
      </c>
      <c r="G8" s="5">
        <v>3</v>
      </c>
      <c r="H8" s="5">
        <v>3</v>
      </c>
      <c r="I8" s="5">
        <v>118</v>
      </c>
      <c r="J8" s="1" t="str">
        <f t="shared" si="0"/>
        <v>Saturday</v>
      </c>
      <c r="K8" s="7">
        <f t="shared" si="2"/>
        <v>0.57843137254901966</v>
      </c>
      <c r="L8" s="8">
        <f t="shared" si="3"/>
        <v>3.4313725490196081E-2</v>
      </c>
      <c r="M8" s="8">
        <f t="shared" si="1"/>
        <v>0.13725490196078433</v>
      </c>
      <c r="N8" s="8">
        <f t="shared" si="1"/>
        <v>0.2107843137254902</v>
      </c>
      <c r="O8" s="8">
        <f t="shared" si="1"/>
        <v>7.3529411764705885E-2</v>
      </c>
      <c r="P8" s="8">
        <f t="shared" si="1"/>
        <v>1.4705882352941176E-2</v>
      </c>
      <c r="Q8" s="8">
        <f t="shared" si="1"/>
        <v>1.4705882352941176E-2</v>
      </c>
      <c r="R8" s="38">
        <f>'[5]Sa03.16'!$K$60</f>
        <v>118</v>
      </c>
    </row>
    <row r="9" spans="1:23">
      <c r="A9" s="37" t="s">
        <v>16</v>
      </c>
      <c r="B9" s="5">
        <v>108</v>
      </c>
      <c r="C9" s="5">
        <v>6</v>
      </c>
      <c r="D9" s="5">
        <v>9</v>
      </c>
      <c r="E9" s="5">
        <v>32</v>
      </c>
      <c r="F9" s="5">
        <v>10</v>
      </c>
      <c r="G9" s="5">
        <v>4</v>
      </c>
      <c r="H9" s="5">
        <v>3</v>
      </c>
      <c r="I9" s="5">
        <v>51</v>
      </c>
      <c r="J9" s="1" t="str">
        <f t="shared" si="0"/>
        <v>Sunday</v>
      </c>
      <c r="K9" s="7">
        <f t="shared" si="2"/>
        <v>0.47222222222222221</v>
      </c>
      <c r="L9" s="8">
        <f t="shared" si="3"/>
        <v>5.5555555555555552E-2</v>
      </c>
      <c r="M9" s="8">
        <f t="shared" si="1"/>
        <v>8.3333333333333329E-2</v>
      </c>
      <c r="N9" s="8">
        <f t="shared" si="1"/>
        <v>0.29629629629629628</v>
      </c>
      <c r="O9" s="8">
        <f t="shared" si="1"/>
        <v>9.2592592592592587E-2</v>
      </c>
      <c r="P9" s="8">
        <f t="shared" si="1"/>
        <v>3.7037037037037035E-2</v>
      </c>
      <c r="Q9" s="8">
        <f t="shared" si="1"/>
        <v>2.7777777777777776E-2</v>
      </c>
      <c r="R9" s="38">
        <f>'[5]Su03.17'!$K$60</f>
        <v>51</v>
      </c>
    </row>
    <row r="10" spans="1:23" ht="51.75">
      <c r="B10" s="9" t="str">
        <f>B2</f>
        <v># Printed</v>
      </c>
      <c r="C10" s="10" t="str">
        <f t="shared" ref="C10:I10" si="4">C2</f>
        <v>Bypass</v>
      </c>
      <c r="D10" s="11" t="str">
        <f t="shared" si="4"/>
        <v>No Show</v>
      </c>
      <c r="E10" s="12" t="str">
        <f t="shared" si="4"/>
        <v>Declined</v>
      </c>
      <c r="F10" s="13" t="str">
        <f t="shared" si="4"/>
        <v>Duplicates</v>
      </c>
      <c r="G10" s="14" t="str">
        <f t="shared" si="4"/>
        <v>Digital-only</v>
      </c>
      <c r="H10" s="15" t="str">
        <f t="shared" si="4"/>
        <v>Stolen</v>
      </c>
      <c r="I10" s="16" t="str">
        <f t="shared" si="4"/>
        <v># Sold</v>
      </c>
    </row>
    <row r="11" spans="1:23">
      <c r="B11" s="39"/>
      <c r="C11" s="40">
        <f t="shared" ref="C11:I11" si="5">C12/$B12</f>
        <v>4.0687160940325498E-2</v>
      </c>
      <c r="D11" s="40">
        <f t="shared" si="5"/>
        <v>0.12567811934900541</v>
      </c>
      <c r="E11" s="40">
        <f t="shared" si="5"/>
        <v>0.2631103074141049</v>
      </c>
      <c r="F11" s="40">
        <f t="shared" si="5"/>
        <v>7.866184448462929E-2</v>
      </c>
      <c r="G11" s="40">
        <f t="shared" si="5"/>
        <v>9.0415913200723331E-3</v>
      </c>
      <c r="H11" s="40">
        <f t="shared" si="5"/>
        <v>1.2658227848101266E-2</v>
      </c>
      <c r="I11" s="40">
        <f t="shared" si="5"/>
        <v>0.51717902350813738</v>
      </c>
    </row>
    <row r="12" spans="1:23" ht="30.75" customHeight="1">
      <c r="A12" s="41" t="s">
        <v>17</v>
      </c>
      <c r="B12" s="42">
        <f>SUM(B3:B9)</f>
        <v>1106</v>
      </c>
      <c r="C12" s="43">
        <f t="shared" ref="C12:I12" si="6">SUM(C3:C9)</f>
        <v>45</v>
      </c>
      <c r="D12" s="43">
        <f t="shared" si="6"/>
        <v>139</v>
      </c>
      <c r="E12" s="42">
        <f t="shared" si="6"/>
        <v>291</v>
      </c>
      <c r="F12" s="42">
        <f t="shared" si="6"/>
        <v>87</v>
      </c>
      <c r="G12" s="42">
        <f t="shared" si="6"/>
        <v>10</v>
      </c>
      <c r="H12" s="42">
        <f t="shared" si="6"/>
        <v>14</v>
      </c>
      <c r="I12" s="42">
        <f t="shared" si="6"/>
        <v>572</v>
      </c>
    </row>
    <row r="32" ht="4.5" customHeight="1"/>
    <row r="33" ht="4.5" customHeight="1"/>
  </sheetData>
  <mergeCells count="1">
    <mergeCell ref="A1:W1"/>
  </mergeCells>
  <printOptions horizontalCentered="1"/>
  <pageMargins left="0.25" right="0.25" top="0.25" bottom="0.25" header="0.3" footer="0.3"/>
  <pageSetup scale="67" orientation="landscape" horizontalDpi="4294967293" verticalDpi="4294967293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F64FE-0B1C-4DD2-825A-8891D4BE56CE}">
  <sheetPr>
    <pageSetUpPr fitToPage="1"/>
  </sheetPr>
  <dimension ref="A1:W11"/>
  <sheetViews>
    <sheetView zoomScale="120" zoomScaleNormal="120" workbookViewId="0">
      <selection activeCell="B3" sqref="B3"/>
    </sheetView>
    <sheetView workbookViewId="1">
      <selection sqref="A1:W1"/>
    </sheetView>
  </sheetViews>
  <sheetFormatPr defaultRowHeight="12"/>
  <cols>
    <col min="1" max="1" width="9" style="1"/>
    <col min="2" max="9" width="3.25" style="19" customWidth="1"/>
    <col min="10" max="10" width="9" style="1"/>
    <col min="11" max="11" width="4.5" style="1" customWidth="1"/>
    <col min="12" max="16384" width="9" style="1"/>
  </cols>
  <sheetData>
    <row r="1" spans="1:23" ht="52.5" customHeight="1">
      <c r="A1" s="50" t="s">
        <v>30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</row>
    <row r="2" spans="1:23" s="2" customFormat="1" ht="63"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K2" s="2" t="s">
        <v>9</v>
      </c>
    </row>
    <row r="3" spans="1:23">
      <c r="A3" s="20" t="s">
        <v>10</v>
      </c>
      <c r="B3" s="5">
        <v>0</v>
      </c>
      <c r="C3" s="5">
        <v>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1" t="str">
        <f t="shared" ref="J3:J9" si="0">A3</f>
        <v>Monday</v>
      </c>
      <c r="K3" s="7" t="e">
        <f>I3/B3</f>
        <v>#DIV/0!</v>
      </c>
    </row>
    <row r="4" spans="1:23">
      <c r="A4" s="20" t="s">
        <v>11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1" t="str">
        <f t="shared" si="0"/>
        <v>Tuesday</v>
      </c>
      <c r="K4" s="7" t="e">
        <f t="shared" ref="K4:K9" si="1">I4/B4</f>
        <v>#DIV/0!</v>
      </c>
    </row>
    <row r="5" spans="1:23">
      <c r="A5" s="20" t="s">
        <v>12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1" t="str">
        <f t="shared" si="0"/>
        <v>Wednesday</v>
      </c>
      <c r="K5" s="7" t="e">
        <f t="shared" si="1"/>
        <v>#DIV/0!</v>
      </c>
    </row>
    <row r="6" spans="1:23">
      <c r="A6" s="20" t="s">
        <v>13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1" t="str">
        <f t="shared" si="0"/>
        <v>Thursday</v>
      </c>
      <c r="K6" s="7" t="e">
        <f t="shared" si="1"/>
        <v>#DIV/0!</v>
      </c>
    </row>
    <row r="7" spans="1:23">
      <c r="A7" s="1" t="s">
        <v>14</v>
      </c>
      <c r="B7" s="5">
        <v>171</v>
      </c>
      <c r="C7" s="5">
        <v>0</v>
      </c>
      <c r="D7" s="5">
        <v>21</v>
      </c>
      <c r="E7" s="5">
        <v>50</v>
      </c>
      <c r="F7" s="5">
        <v>14</v>
      </c>
      <c r="G7" s="5">
        <v>2</v>
      </c>
      <c r="H7" s="5">
        <v>5</v>
      </c>
      <c r="I7" s="5">
        <v>85</v>
      </c>
      <c r="J7" s="1" t="str">
        <f t="shared" si="0"/>
        <v>Friday</v>
      </c>
      <c r="K7" s="7">
        <f t="shared" si="1"/>
        <v>0.49707602339181284</v>
      </c>
    </row>
    <row r="8" spans="1:23">
      <c r="A8" s="20" t="s">
        <v>15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1" t="str">
        <f t="shared" si="0"/>
        <v>Saturday</v>
      </c>
      <c r="K8" s="7" t="e">
        <f t="shared" si="1"/>
        <v>#DIV/0!</v>
      </c>
    </row>
    <row r="9" spans="1:23">
      <c r="A9" s="20" t="s">
        <v>16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1" t="str">
        <f t="shared" si="0"/>
        <v>Sunday</v>
      </c>
      <c r="K9" s="7" t="e">
        <f t="shared" si="1"/>
        <v>#DIV/0!</v>
      </c>
    </row>
    <row r="10" spans="1:23" ht="51.75">
      <c r="B10" s="9" t="str">
        <f>B2</f>
        <v># Printed</v>
      </c>
      <c r="C10" s="10" t="str">
        <f t="shared" ref="C10:I10" si="2">C2</f>
        <v>Bypass</v>
      </c>
      <c r="D10" s="11" t="str">
        <f t="shared" si="2"/>
        <v>No Show</v>
      </c>
      <c r="E10" s="12" t="str">
        <f t="shared" si="2"/>
        <v>Declined</v>
      </c>
      <c r="F10" s="13" t="str">
        <f t="shared" si="2"/>
        <v>Duplicates</v>
      </c>
      <c r="G10" s="14" t="str">
        <f t="shared" si="2"/>
        <v>Digital-only</v>
      </c>
      <c r="H10" s="15" t="str">
        <f t="shared" si="2"/>
        <v>Stolen</v>
      </c>
      <c r="I10" s="16" t="str">
        <f t="shared" si="2"/>
        <v># Sold</v>
      </c>
    </row>
    <row r="11" spans="1:23" ht="30.75" customHeight="1">
      <c r="A11" s="17" t="s">
        <v>17</v>
      </c>
      <c r="B11" s="18">
        <f>SUM(B3:B9)</f>
        <v>171</v>
      </c>
      <c r="C11" s="18">
        <f t="shared" ref="C11:I11" si="3">SUM(C3:C9)</f>
        <v>0</v>
      </c>
      <c r="D11" s="18">
        <f t="shared" si="3"/>
        <v>21</v>
      </c>
      <c r="E11" s="18">
        <f t="shared" si="3"/>
        <v>50</v>
      </c>
      <c r="F11" s="18">
        <f t="shared" si="3"/>
        <v>14</v>
      </c>
      <c r="G11" s="18">
        <f t="shared" si="3"/>
        <v>2</v>
      </c>
      <c r="H11" s="18">
        <f t="shared" si="3"/>
        <v>5</v>
      </c>
      <c r="I11" s="18">
        <f t="shared" si="3"/>
        <v>85</v>
      </c>
    </row>
  </sheetData>
  <mergeCells count="1">
    <mergeCell ref="A1:W1"/>
  </mergeCells>
  <printOptions horizontalCentered="1"/>
  <pageMargins left="0.25" right="0.25" top="0.25" bottom="0" header="0.3" footer="0.3"/>
  <pageSetup scale="66" orientation="landscape" horizontalDpi="4294967293" verticalDpi="4294967293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40CC5-79C7-4C2A-9770-1DAA8FFEE4DB}">
  <sheetPr>
    <pageSetUpPr fitToPage="1"/>
  </sheetPr>
  <dimension ref="A1:W33"/>
  <sheetViews>
    <sheetView zoomScale="120" zoomScaleNormal="120" workbookViewId="0">
      <selection activeCell="K3" sqref="K3"/>
    </sheetView>
    <sheetView tabSelected="1" workbookViewId="1">
      <selection sqref="A1:W1"/>
    </sheetView>
  </sheetViews>
  <sheetFormatPr defaultRowHeight="12"/>
  <cols>
    <col min="1" max="1" width="9" style="1"/>
    <col min="2" max="9" width="3.25" style="19" customWidth="1"/>
    <col min="10" max="10" width="9" style="1"/>
    <col min="11" max="11" width="4.5" style="1" customWidth="1"/>
    <col min="12" max="16384" width="9" style="1"/>
  </cols>
  <sheetData>
    <row r="1" spans="1:23" ht="52.5" customHeight="1">
      <c r="A1" s="49" t="s">
        <v>31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</row>
    <row r="2" spans="1:23" s="2" customFormat="1" ht="63"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K2" s="2" t="s">
        <v>9</v>
      </c>
      <c r="L2" s="4" t="s">
        <v>2</v>
      </c>
      <c r="M2" s="4" t="s">
        <v>3</v>
      </c>
      <c r="N2" s="4" t="s">
        <v>4</v>
      </c>
      <c r="O2" s="4" t="s">
        <v>5</v>
      </c>
      <c r="P2" s="4" t="s">
        <v>6</v>
      </c>
      <c r="Q2" s="4" t="s">
        <v>7</v>
      </c>
      <c r="R2" s="3" t="s">
        <v>8</v>
      </c>
    </row>
    <row r="3" spans="1:23">
      <c r="A3" s="26" t="s">
        <v>10</v>
      </c>
      <c r="B3" s="5">
        <v>166</v>
      </c>
      <c r="C3" s="5">
        <v>0</v>
      </c>
      <c r="D3" s="5">
        <v>13</v>
      </c>
      <c r="E3" s="5">
        <v>43</v>
      </c>
      <c r="F3" s="5">
        <v>13</v>
      </c>
      <c r="G3" s="5">
        <v>1</v>
      </c>
      <c r="H3" s="5">
        <v>0</v>
      </c>
      <c r="I3" s="5">
        <v>97</v>
      </c>
      <c r="J3" s="6" t="str">
        <f t="shared" ref="J3:J9" si="0">A3</f>
        <v>Monday</v>
      </c>
      <c r="K3" s="7">
        <f>I3/$B3</f>
        <v>0.58433734939759041</v>
      </c>
      <c r="L3" s="8">
        <f>C3/$B3</f>
        <v>0</v>
      </c>
      <c r="M3" s="8">
        <f t="shared" ref="M3:Q9" si="1">D3/$B3</f>
        <v>7.8313253012048195E-2</v>
      </c>
      <c r="N3" s="8">
        <f t="shared" si="1"/>
        <v>0.25903614457831325</v>
      </c>
      <c r="O3" s="8">
        <f t="shared" si="1"/>
        <v>7.8313253012048195E-2</v>
      </c>
      <c r="P3" s="8">
        <f t="shared" si="1"/>
        <v>6.024096385542169E-3</v>
      </c>
      <c r="Q3" s="8">
        <f t="shared" si="1"/>
        <v>0</v>
      </c>
      <c r="R3" s="5">
        <f>'[6]m03.25'!$K$60</f>
        <v>97</v>
      </c>
    </row>
    <row r="4" spans="1:23">
      <c r="A4" s="1" t="s">
        <v>11</v>
      </c>
      <c r="B4" s="5">
        <v>136</v>
      </c>
      <c r="C4" s="5">
        <v>8</v>
      </c>
      <c r="D4" s="5">
        <v>6</v>
      </c>
      <c r="E4" s="5">
        <v>40</v>
      </c>
      <c r="F4" s="5">
        <v>17</v>
      </c>
      <c r="G4" s="5">
        <v>0</v>
      </c>
      <c r="H4" s="5">
        <v>2</v>
      </c>
      <c r="I4" s="5">
        <v>65</v>
      </c>
      <c r="J4" s="6" t="str">
        <f t="shared" si="0"/>
        <v>Tuesday</v>
      </c>
      <c r="K4" s="7">
        <f t="shared" ref="K4:K9" si="2">I4/B4</f>
        <v>0.47794117647058826</v>
      </c>
      <c r="L4" s="8">
        <f t="shared" ref="L4:L9" si="3">C4/$B4</f>
        <v>5.8823529411764705E-2</v>
      </c>
      <c r="M4" s="8">
        <f t="shared" si="1"/>
        <v>4.4117647058823532E-2</v>
      </c>
      <c r="N4" s="8">
        <f t="shared" si="1"/>
        <v>0.29411764705882354</v>
      </c>
      <c r="O4" s="8">
        <f t="shared" si="1"/>
        <v>0.125</v>
      </c>
      <c r="P4" s="8">
        <f t="shared" si="1"/>
        <v>0</v>
      </c>
      <c r="Q4" s="8">
        <f t="shared" si="1"/>
        <v>1.4705882352941176E-2</v>
      </c>
      <c r="R4" s="5">
        <f>'[6]Tu03.26'!$K$59</f>
        <v>0</v>
      </c>
    </row>
    <row r="5" spans="1:23">
      <c r="A5" s="1" t="s">
        <v>12</v>
      </c>
      <c r="B5" s="5">
        <v>99</v>
      </c>
      <c r="C5" s="5">
        <v>0</v>
      </c>
      <c r="D5" s="5">
        <v>16</v>
      </c>
      <c r="E5" s="5">
        <v>31</v>
      </c>
      <c r="F5" s="5">
        <v>3</v>
      </c>
      <c r="G5" s="5">
        <v>1</v>
      </c>
      <c r="H5" s="5">
        <v>0</v>
      </c>
      <c r="I5" s="5">
        <v>50</v>
      </c>
      <c r="J5" s="6" t="str">
        <f t="shared" si="0"/>
        <v>Wednesday</v>
      </c>
      <c r="K5" s="7">
        <f t="shared" si="2"/>
        <v>0.50505050505050508</v>
      </c>
      <c r="L5" s="8">
        <f t="shared" si="3"/>
        <v>0</v>
      </c>
      <c r="M5" s="8">
        <f t="shared" si="1"/>
        <v>0.16161616161616163</v>
      </c>
      <c r="N5" s="8">
        <f t="shared" si="1"/>
        <v>0.31313131313131315</v>
      </c>
      <c r="O5" s="8">
        <f t="shared" si="1"/>
        <v>3.0303030303030304E-2</v>
      </c>
      <c r="P5" s="8">
        <f t="shared" si="1"/>
        <v>1.0101010101010102E-2</v>
      </c>
      <c r="Q5" s="8">
        <f t="shared" si="1"/>
        <v>0</v>
      </c>
      <c r="R5" s="5">
        <f>'[6]W03.27'!$K$60</f>
        <v>50</v>
      </c>
    </row>
    <row r="6" spans="1:23">
      <c r="A6" s="1" t="s">
        <v>13</v>
      </c>
      <c r="B6" s="5">
        <v>164</v>
      </c>
      <c r="C6" s="5">
        <v>32</v>
      </c>
      <c r="D6" s="5">
        <v>20</v>
      </c>
      <c r="E6" s="5">
        <v>42</v>
      </c>
      <c r="F6" s="5">
        <v>10</v>
      </c>
      <c r="G6" s="5">
        <v>4</v>
      </c>
      <c r="H6" s="5">
        <v>0</v>
      </c>
      <c r="I6" s="5">
        <v>62</v>
      </c>
      <c r="J6" s="6" t="str">
        <f t="shared" si="0"/>
        <v>Thursday</v>
      </c>
      <c r="K6" s="7">
        <f t="shared" si="2"/>
        <v>0.37804878048780488</v>
      </c>
      <c r="L6" s="8">
        <f t="shared" si="3"/>
        <v>0.1951219512195122</v>
      </c>
      <c r="M6" s="8">
        <f t="shared" si="1"/>
        <v>0.12195121951219512</v>
      </c>
      <c r="N6" s="8">
        <f t="shared" si="1"/>
        <v>0.25609756097560976</v>
      </c>
      <c r="O6" s="8">
        <f t="shared" si="1"/>
        <v>6.097560975609756E-2</v>
      </c>
      <c r="P6" s="8">
        <f t="shared" si="1"/>
        <v>2.4390243902439025E-2</v>
      </c>
      <c r="Q6" s="8">
        <f t="shared" si="1"/>
        <v>0</v>
      </c>
      <c r="R6" s="5">
        <f>'[6]Th03.28'!$K$60</f>
        <v>62</v>
      </c>
    </row>
    <row r="7" spans="1:23">
      <c r="A7" s="1" t="s">
        <v>14</v>
      </c>
      <c r="B7" s="5">
        <v>193</v>
      </c>
      <c r="C7" s="5">
        <v>0</v>
      </c>
      <c r="D7" s="5">
        <v>29</v>
      </c>
      <c r="E7" s="5">
        <v>39</v>
      </c>
      <c r="F7" s="5">
        <v>21</v>
      </c>
      <c r="G7" s="5">
        <v>2</v>
      </c>
      <c r="H7" s="5">
        <v>3</v>
      </c>
      <c r="I7" s="5">
        <v>107</v>
      </c>
      <c r="J7" s="6" t="str">
        <f t="shared" si="0"/>
        <v>Friday</v>
      </c>
      <c r="K7" s="7">
        <f t="shared" si="2"/>
        <v>0.55440414507772018</v>
      </c>
      <c r="L7" s="8">
        <f t="shared" si="3"/>
        <v>0</v>
      </c>
      <c r="M7" s="8">
        <f t="shared" si="1"/>
        <v>0.15025906735751296</v>
      </c>
      <c r="N7" s="8">
        <f t="shared" si="1"/>
        <v>0.20207253886010362</v>
      </c>
      <c r="O7" s="8">
        <f t="shared" si="1"/>
        <v>0.10880829015544041</v>
      </c>
      <c r="P7" s="8">
        <f t="shared" si="1"/>
        <v>1.0362694300518135E-2</v>
      </c>
      <c r="Q7" s="8">
        <f t="shared" si="1"/>
        <v>1.5544041450777202E-2</v>
      </c>
      <c r="R7" s="5">
        <f>'[6]F03.29'!$K$60</f>
        <v>107</v>
      </c>
    </row>
    <row r="8" spans="1:23">
      <c r="A8" s="1" t="s">
        <v>15</v>
      </c>
      <c r="B8" s="5">
        <v>175</v>
      </c>
      <c r="C8" s="5">
        <v>32</v>
      </c>
      <c r="D8" s="5">
        <v>23</v>
      </c>
      <c r="E8" s="5">
        <v>39</v>
      </c>
      <c r="F8" s="5">
        <v>8</v>
      </c>
      <c r="G8" s="5">
        <v>4</v>
      </c>
      <c r="H8" s="5">
        <v>4</v>
      </c>
      <c r="I8" s="5">
        <v>76</v>
      </c>
      <c r="J8" s="6" t="str">
        <f t="shared" si="0"/>
        <v>Saturday</v>
      </c>
      <c r="K8" s="7">
        <f t="shared" si="2"/>
        <v>0.43428571428571427</v>
      </c>
      <c r="L8" s="8">
        <f t="shared" si="3"/>
        <v>0.18285714285714286</v>
      </c>
      <c r="M8" s="8">
        <f t="shared" si="1"/>
        <v>0.13142857142857142</v>
      </c>
      <c r="N8" s="8">
        <f t="shared" si="1"/>
        <v>0.22285714285714286</v>
      </c>
      <c r="O8" s="8">
        <f t="shared" si="1"/>
        <v>4.5714285714285714E-2</v>
      </c>
      <c r="P8" s="8">
        <f t="shared" si="1"/>
        <v>2.2857142857142857E-2</v>
      </c>
      <c r="Q8" s="8">
        <f t="shared" si="1"/>
        <v>2.2857142857142857E-2</v>
      </c>
      <c r="R8" s="5">
        <f>'[6]Sa03.30'!$K$60</f>
        <v>76</v>
      </c>
    </row>
    <row r="9" spans="1:23">
      <c r="A9" s="20" t="s">
        <v>16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6" t="str">
        <f t="shared" si="0"/>
        <v>Sunday</v>
      </c>
      <c r="K9" s="7" t="e">
        <f t="shared" si="2"/>
        <v>#DIV/0!</v>
      </c>
      <c r="L9" s="8" t="e">
        <f t="shared" si="3"/>
        <v>#DIV/0!</v>
      </c>
      <c r="M9" s="8" t="e">
        <f t="shared" si="1"/>
        <v>#DIV/0!</v>
      </c>
      <c r="N9" s="8" t="e">
        <f t="shared" si="1"/>
        <v>#DIV/0!</v>
      </c>
      <c r="O9" s="8" t="e">
        <f t="shared" si="1"/>
        <v>#DIV/0!</v>
      </c>
      <c r="P9" s="8" t="e">
        <f t="shared" si="1"/>
        <v>#DIV/0!</v>
      </c>
      <c r="Q9" s="8" t="e">
        <f t="shared" si="1"/>
        <v>#DIV/0!</v>
      </c>
      <c r="R9" s="5">
        <f>'[6]Su03.31'!$K$60</f>
        <v>0</v>
      </c>
    </row>
    <row r="10" spans="1:23" ht="51.75">
      <c r="B10" s="9" t="str">
        <f>B2</f>
        <v># Printed</v>
      </c>
      <c r="C10" s="10" t="str">
        <f t="shared" ref="C10:I10" si="4">C2</f>
        <v>Bypass</v>
      </c>
      <c r="D10" s="11" t="str">
        <f t="shared" si="4"/>
        <v>No Show</v>
      </c>
      <c r="E10" s="12" t="str">
        <f t="shared" si="4"/>
        <v>Declined</v>
      </c>
      <c r="F10" s="13" t="str">
        <f t="shared" si="4"/>
        <v>Duplicates</v>
      </c>
      <c r="G10" s="14" t="str">
        <f t="shared" si="4"/>
        <v>Digital-only</v>
      </c>
      <c r="H10" s="15" t="str">
        <f t="shared" si="4"/>
        <v>Stolen</v>
      </c>
      <c r="I10" s="16" t="str">
        <f t="shared" si="4"/>
        <v># Sold</v>
      </c>
    </row>
    <row r="11" spans="1:23" ht="30.75" customHeight="1">
      <c r="A11" s="17" t="s">
        <v>17</v>
      </c>
      <c r="B11" s="18">
        <f>SUM(B3:B9)</f>
        <v>933</v>
      </c>
      <c r="C11" s="21">
        <f t="shared" ref="C11:I11" si="5">SUM(C3:C9)</f>
        <v>72</v>
      </c>
      <c r="D11" s="21">
        <f t="shared" si="5"/>
        <v>107</v>
      </c>
      <c r="E11" s="18">
        <f t="shared" si="5"/>
        <v>234</v>
      </c>
      <c r="F11" s="18">
        <f t="shared" si="5"/>
        <v>72</v>
      </c>
      <c r="G11" s="18">
        <f t="shared" si="5"/>
        <v>12</v>
      </c>
      <c r="H11" s="18">
        <f t="shared" si="5"/>
        <v>9</v>
      </c>
      <c r="I11" s="18">
        <f t="shared" si="5"/>
        <v>457</v>
      </c>
    </row>
    <row r="12" spans="1:23">
      <c r="D12" s="44">
        <f>(C11+D11)/B11</f>
        <v>0.19185423365487675</v>
      </c>
    </row>
    <row r="32" ht="6" customHeight="1"/>
    <row r="33" ht="6" customHeight="1"/>
  </sheetData>
  <mergeCells count="1">
    <mergeCell ref="A1:W1"/>
  </mergeCells>
  <printOptions horizontalCentered="1"/>
  <pageMargins left="0.25" right="0.25" top="0.25" bottom="0" header="0.3" footer="0.3"/>
  <pageSetup scale="67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FEB</vt:lpstr>
      <vt:lpstr>SW4</vt:lpstr>
      <vt:lpstr>SW5</vt:lpstr>
      <vt:lpstr>SW6</vt:lpstr>
      <vt:lpstr>SW7</vt:lpstr>
      <vt:lpstr>SW08</vt:lpstr>
      <vt:lpstr>SW09</vt:lpstr>
      <vt:lpstr>SW10</vt:lpstr>
      <vt:lpstr>SW11</vt:lpstr>
      <vt:lpstr>SW12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Blair Berger</dc:creator>
  <cp:lastModifiedBy>Blair Berger</cp:lastModifiedBy>
  <cp:lastPrinted>2024-04-09T18:27:12Z</cp:lastPrinted>
  <dcterms:created xsi:type="dcterms:W3CDTF">2024-04-02T21:02:05Z</dcterms:created>
  <dcterms:modified xsi:type="dcterms:W3CDTF">2024-04-09T18:54:29Z</dcterms:modified>
</cp:coreProperties>
</file>