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05" documentId="8_{D963922C-92CB-47A9-81F3-F665216344C2}" xr6:coauthVersionLast="47" xr6:coauthVersionMax="47" xr10:uidLastSave="{92F9FC87-71CB-4A4C-9B03-3EADE1C46320}"/>
  <bookViews>
    <workbookView xWindow="-120" yWindow="-120" windowWidth="29040" windowHeight="15525" activeTab="2" xr2:uid="{00000000-000D-0000-FFFF-FFFF00000000}"/>
  </bookViews>
  <sheets>
    <sheet name="Sheet2" sheetId="16" r:id="rId1"/>
    <sheet name="02.07 (v2)" sheetId="12" r:id="rId2"/>
    <sheet name="02.07 (v3)" sheetId="14" r:id="rId3"/>
    <sheet name="03.07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5" l="1"/>
  <c r="I10" i="15"/>
  <c r="I9" i="15"/>
  <c r="I8" i="15"/>
  <c r="I7" i="15"/>
  <c r="I6" i="15"/>
  <c r="I3" i="15"/>
  <c r="D11" i="15"/>
  <c r="D10" i="15"/>
  <c r="E10" i="15" s="1"/>
  <c r="H10" i="15" s="1"/>
  <c r="D9" i="15"/>
  <c r="D8" i="15"/>
  <c r="D7" i="15"/>
  <c r="D6" i="15"/>
  <c r="A3" i="15"/>
  <c r="B3" i="15"/>
  <c r="C3" i="15"/>
  <c r="D3" i="15"/>
  <c r="A4" i="15"/>
  <c r="B4" i="15"/>
  <c r="A5" i="15"/>
  <c r="B5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J12" i="15"/>
  <c r="J5" i="15"/>
  <c r="J4" i="15"/>
  <c r="D73" i="14"/>
  <c r="AD5" i="14"/>
  <c r="AD6" i="14"/>
  <c r="AD7" i="14"/>
  <c r="AD8" i="14"/>
  <c r="AD9" i="14"/>
  <c r="AD10" i="14"/>
  <c r="AD11" i="14"/>
  <c r="AD12" i="14"/>
  <c r="AD13" i="14"/>
  <c r="AD14" i="14"/>
  <c r="AA14" i="14"/>
  <c r="M14" i="14"/>
  <c r="AA7" i="14"/>
  <c r="M7" i="14"/>
  <c r="AA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6" i="15"/>
  <c r="H6" i="15" s="1"/>
  <c r="K6" i="15"/>
  <c r="L6" i="15"/>
  <c r="M6" i="15"/>
  <c r="N6" i="15"/>
  <c r="O6" i="15"/>
  <c r="P6" i="15"/>
  <c r="Q6" i="15"/>
  <c r="E7" i="15"/>
  <c r="H7" i="15" s="1"/>
  <c r="K7" i="15"/>
  <c r="L7" i="15"/>
  <c r="M7" i="15"/>
  <c r="N7" i="15"/>
  <c r="O7" i="15"/>
  <c r="P7" i="15"/>
  <c r="Q7" i="15"/>
  <c r="E8" i="15"/>
  <c r="H8" i="15" s="1"/>
  <c r="K8" i="15"/>
  <c r="L8" i="15"/>
  <c r="M8" i="15"/>
  <c r="N8" i="15"/>
  <c r="O8" i="15"/>
  <c r="P8" i="15"/>
  <c r="Q8" i="15"/>
  <c r="E9" i="15"/>
  <c r="H9" i="15" s="1"/>
  <c r="K9" i="15"/>
  <c r="L9" i="15"/>
  <c r="M9" i="15"/>
  <c r="N9" i="15"/>
  <c r="O9" i="15"/>
  <c r="P9" i="15"/>
  <c r="Q9" i="15"/>
  <c r="K10" i="15"/>
  <c r="L10" i="15"/>
  <c r="M10" i="15"/>
  <c r="N10" i="15"/>
  <c r="O10" i="15"/>
  <c r="P10" i="15"/>
  <c r="Q10" i="15"/>
  <c r="E11" i="15"/>
  <c r="H11" i="15" s="1"/>
  <c r="K11" i="15"/>
  <c r="L11" i="15"/>
  <c r="M11" i="15"/>
  <c r="N11" i="15"/>
  <c r="O11" i="15"/>
  <c r="P11" i="15"/>
  <c r="Q11" i="15"/>
  <c r="A13" i="15"/>
  <c r="B13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8" i="14"/>
  <c r="AA9" i="14"/>
  <c r="AA10" i="14"/>
  <c r="AA11" i="14"/>
  <c r="AA12" i="14"/>
  <c r="AA13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5" i="14"/>
  <c r="AD17" i="14"/>
  <c r="AD23" i="14"/>
  <c r="AD25" i="14"/>
  <c r="AD33" i="14"/>
  <c r="AD41" i="14"/>
  <c r="AD49" i="14"/>
  <c r="AD57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S34" i="14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S54" i="14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S26" i="12"/>
  <c r="AB26" i="12"/>
  <c r="AD26" i="14" s="1"/>
  <c r="S27" i="12"/>
  <c r="AB27" i="12"/>
  <c r="AD27" i="14" s="1"/>
  <c r="S28" i="12"/>
  <c r="AB28" i="12"/>
  <c r="AD28" i="14" s="1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S34" i="12"/>
  <c r="AB34" i="12"/>
  <c r="AD34" i="14" s="1"/>
  <c r="S35" i="12"/>
  <c r="AB35" i="12"/>
  <c r="AD35" i="14" s="1"/>
  <c r="S36" i="12"/>
  <c r="AB36" i="12"/>
  <c r="AD36" i="14" s="1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S42" i="12"/>
  <c r="AB42" i="12"/>
  <c r="AD42" i="14" s="1"/>
  <c r="S43" i="12"/>
  <c r="AB43" i="12"/>
  <c r="AD43" i="14" s="1"/>
  <c r="S44" i="12"/>
  <c r="AB44" i="12"/>
  <c r="AD44" i="14" s="1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S50" i="12"/>
  <c r="AB50" i="12"/>
  <c r="AD50" i="14" s="1"/>
  <c r="S51" i="12"/>
  <c r="AB51" i="12"/>
  <c r="AD51" i="14" s="1"/>
  <c r="S52" i="12"/>
  <c r="AB52" i="12"/>
  <c r="AD52" i="14" s="1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I3" i="15"/>
  <c r="AE3" i="15"/>
  <c r="AA3" i="15"/>
  <c r="AH60" i="15"/>
  <c r="AF60" i="15"/>
  <c r="AD60" i="15"/>
  <c r="AB60" i="15"/>
  <c r="Z60" i="15"/>
  <c r="X60" i="15"/>
  <c r="W60" i="15"/>
  <c r="AB15" i="12"/>
  <c r="S15" i="12"/>
  <c r="AB13" i="12"/>
  <c r="S13" i="12"/>
  <c r="AB12" i="12"/>
  <c r="S12" i="12"/>
  <c r="AB8" i="12"/>
  <c r="AB9" i="12"/>
  <c r="AB10" i="12"/>
  <c r="AB11" i="12"/>
  <c r="AB16" i="12"/>
  <c r="AD16" i="14" s="1"/>
  <c r="AB17" i="12"/>
  <c r="AB18" i="12"/>
  <c r="AD18" i="14" s="1"/>
  <c r="AB19" i="12"/>
  <c r="AD19" i="14" s="1"/>
  <c r="AB20" i="12"/>
  <c r="AD20" i="14" s="1"/>
  <c r="AB21" i="12"/>
  <c r="AD21" i="14" s="1"/>
  <c r="AB22" i="12"/>
  <c r="AD22" i="14" s="1"/>
  <c r="AB23" i="12"/>
  <c r="AB24" i="12"/>
  <c r="AD24" i="14" s="1"/>
  <c r="AB5" i="12"/>
  <c r="S24" i="12"/>
  <c r="S23" i="12"/>
  <c r="S22" i="12"/>
  <c r="S21" i="12"/>
  <c r="S20" i="12"/>
  <c r="S19" i="12"/>
  <c r="S18" i="12"/>
  <c r="S17" i="12"/>
  <c r="S16" i="12"/>
  <c r="S11" i="12"/>
  <c r="S10" i="12"/>
  <c r="S9" i="12"/>
  <c r="S8" i="12"/>
  <c r="S5" i="12"/>
  <c r="Q3" i="15"/>
  <c r="P3" i="15"/>
  <c r="Y67" i="12"/>
  <c r="X67" i="12"/>
  <c r="A52" i="15" l="1"/>
  <c r="A32" i="15"/>
  <c r="S57" i="14"/>
  <c r="S52" i="14"/>
  <c r="S41" i="14"/>
  <c r="S36" i="14"/>
  <c r="S25" i="14"/>
  <c r="S50" i="14"/>
  <c r="S46" i="14"/>
  <c r="S42" i="14"/>
  <c r="S38" i="14"/>
  <c r="S30" i="14"/>
  <c r="S26" i="14"/>
  <c r="J19" i="15"/>
  <c r="J15" i="15"/>
  <c r="J14" i="15"/>
  <c r="J25" i="15"/>
  <c r="J36" i="15"/>
  <c r="J11" i="15"/>
  <c r="J7" i="15"/>
  <c r="J52" i="15"/>
  <c r="J41" i="15"/>
  <c r="J39" i="15"/>
  <c r="J20" i="15"/>
  <c r="J13" i="15"/>
  <c r="J45" i="15"/>
  <c r="J44" i="15"/>
  <c r="J28" i="15"/>
  <c r="J10" i="15"/>
  <c r="S55" i="14"/>
  <c r="S51" i="14"/>
  <c r="S47" i="14"/>
  <c r="S43" i="14"/>
  <c r="S39" i="14"/>
  <c r="S35" i="14"/>
  <c r="S31" i="14"/>
  <c r="S27" i="14"/>
  <c r="J9" i="15"/>
  <c r="J8" i="15"/>
  <c r="J6" i="15"/>
  <c r="J29" i="15"/>
  <c r="J17" i="15"/>
  <c r="J18" i="15"/>
  <c r="J46" i="15"/>
  <c r="J40" i="15"/>
  <c r="J30" i="15"/>
  <c r="J24" i="15"/>
  <c r="J21" i="15"/>
  <c r="J51" i="15"/>
  <c r="J53" i="15"/>
  <c r="J49" i="15"/>
  <c r="J47" i="15"/>
  <c r="J37" i="15"/>
  <c r="J33" i="15"/>
  <c r="J31" i="15"/>
  <c r="J16" i="15"/>
  <c r="J50" i="15"/>
  <c r="J35" i="15"/>
  <c r="J54" i="15"/>
  <c r="J43" i="15"/>
  <c r="J42" i="15"/>
  <c r="J27" i="15"/>
  <c r="J26" i="15"/>
  <c r="J34" i="15"/>
  <c r="J55" i="15"/>
  <c r="J48" i="15"/>
  <c r="J38" i="15"/>
  <c r="J32" i="15"/>
  <c r="J23" i="15"/>
  <c r="J22" i="15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G13" i="14"/>
  <c r="G12" i="14"/>
  <c r="G11" i="14"/>
  <c r="G10" i="14"/>
  <c r="G9" i="14"/>
  <c r="G8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8" i="14"/>
  <c r="S10" i="14"/>
  <c r="S13" i="14"/>
  <c r="S15" i="14"/>
  <c r="S5" i="14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<sst xmlns="http://schemas.openxmlformats.org/spreadsheetml/2006/main" count="1246" uniqueCount="142">
  <si>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</si>
  <si>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</si>
  <si>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</si>
  <si>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</si>
  <si>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</si>
  <si>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</si>
  <si>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</si>
  <si>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</si>
  <si>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</si>
  <si>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</si>
  <si>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</si>
  <si>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</si>
  <si>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</si>
  <si>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</si>
  <si>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</si>
  <si>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</si>
  <si>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</si>
  <si>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</si>
  <si>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</si>
  <si>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</si>
  <si>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</si>
  <si>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</si>
  <si>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</si>
  <si>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</si>
  <si>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</si>
  <si>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</si>
  <si>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</si>
  <si>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</si>
  <si>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</si>
  <si>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</si>
  <si>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</si>
  <si>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</si>
  <si>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</si>
  <si>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</si>
  <si>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</si>
  <si>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</si>
  <si>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</si>
  <si>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</si>
  <si>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</si>
  <si>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</si>
  <si>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</si>
  <si>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</si>
  <si>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</si>
  <si>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</si>
  <si>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</si>
  <si>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</si>
  <si>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</si>
  <si>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</si>
  <si>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</si>
  <si>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</si>
  <si>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</si>
  <si>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</si>
  <si>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</si>
  <si>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</si>
  <si>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</si>
  <si>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</si>
  <si>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</si>
  <si>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</si>
  <si>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</si>
  <si>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</si>
  <si>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</si>
  <si>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</si>
  <si>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</si>
  <si>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</si>
  <si>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</si>
  <si>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</si>
  <si>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</si>
  <si>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</si>
  <si>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</si>
  <si>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</si>
  <si>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</si>
  <si>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</si>
  <si>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</si>
  <si>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</si>
  <si>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</si>
  <si>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</si>
  <si>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Wednesday , February 7th </t>
  </si>
  <si>
    <t>Notes</t>
  </si>
  <si>
    <t>Owner's Experience</t>
  </si>
  <si>
    <t>Public</t>
  </si>
  <si>
    <t>Tim</t>
  </si>
  <si>
    <t>Milford School - AG</t>
  </si>
  <si>
    <t xml:space="preserve">EDU 1 Hr Tour, No Photo </t>
  </si>
  <si>
    <t>Suzanne</t>
  </si>
  <si>
    <t>Fort Worth Country Day - RC</t>
  </si>
  <si>
    <t>EDU 1 Hr Tour, Group Photo</t>
  </si>
  <si>
    <t>Carrie</t>
  </si>
  <si>
    <t>Kathy(Sam,Jerry)</t>
  </si>
  <si>
    <t>VIP</t>
  </si>
  <si>
    <t>Brent</t>
  </si>
  <si>
    <t>Cliff</t>
  </si>
  <si>
    <t xml:space="preserve">Sherry </t>
  </si>
  <si>
    <t>6:00</t>
  </si>
  <si>
    <t>T&amp;D, OEx.: Captive Resources: Titan Risk Control Workshop - RC</t>
  </si>
  <si>
    <t xml:space="preserve">Private </t>
  </si>
  <si>
    <t>See Notes , Owner's Experience, Tour and Dine , One group photo copy per person</t>
  </si>
  <si>
    <t>Sherry(Joanie),  Cliff(David), Ted</t>
  </si>
  <si>
    <t>1</t>
  </si>
  <si>
    <t>Cecilia</t>
  </si>
  <si>
    <t>9</t>
  </si>
  <si>
    <t>2</t>
  </si>
  <si>
    <t>Debbie L</t>
  </si>
  <si>
    <t>10</t>
  </si>
  <si>
    <t>3</t>
  </si>
  <si>
    <t>HOF-Diane T</t>
  </si>
  <si>
    <t>11</t>
  </si>
  <si>
    <t>4</t>
  </si>
  <si>
    <t>JJ-Tiene</t>
  </si>
  <si>
    <t>12</t>
  </si>
  <si>
    <t>Jackson</t>
  </si>
  <si>
    <t>Captain</t>
  </si>
  <si>
    <t>Larry</t>
  </si>
  <si>
    <t>Chuck</t>
  </si>
  <si>
    <t>Breaks</t>
  </si>
  <si>
    <t>Field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</si>
  <si>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</si>
  <si>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</si>
  <si>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</si>
  <si>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</si>
  <si>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</si>
  <si>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</si>
  <si>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</si>
  <si>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</si>
  <si>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</si>
  <si>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</si>
  <si>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</si>
  <si>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</si>
  <si>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r>
      <rPr>
        <sz val="7"/>
        <color theme="1"/>
        <rFont val="Calibri"/>
        <family val="2"/>
        <scheme val="minor"/>
      </rPr>
      <t xml:space="preserve">EDU 1 Hr Tour, </t>
    </r>
    <r>
      <rPr>
        <b/>
        <sz val="8"/>
        <color theme="1"/>
        <rFont val="Calibri"/>
        <family val="2"/>
        <scheme val="minor"/>
      </rPr>
      <t xml:space="preserve">
No Photo </t>
    </r>
  </si>
  <si>
    <t>Kathy (Sam,Jerry)</t>
  </si>
  <si>
    <t>Captive Resources: Titan Risk Control Workshop - RC</t>
  </si>
  <si>
    <r>
      <rPr>
        <sz val="6"/>
        <color theme="1"/>
        <rFont val="Calibri"/>
        <family val="2"/>
        <scheme val="minor"/>
      </rPr>
      <t>See Notes,  1 Hr Tour, PPK,</t>
    </r>
    <r>
      <rPr>
        <b/>
        <sz val="8"/>
        <color theme="1"/>
        <rFont val="Calibri"/>
        <family val="2"/>
        <scheme val="minor"/>
      </rPr>
      <t xml:space="preserve">
Group photo; copy per person</t>
    </r>
  </si>
  <si>
    <t>Sherry (Joanie),  Cliff (David), Ted</t>
  </si>
  <si>
    <r>
      <rPr>
        <sz val="7"/>
        <color theme="1"/>
        <rFont val="Calibri"/>
        <family val="2"/>
        <scheme val="minor"/>
      </rPr>
      <t xml:space="preserve">EDU 1 Hr Tour, </t>
    </r>
    <r>
      <rPr>
        <b/>
        <sz val="8"/>
        <color theme="1"/>
        <rFont val="Calibri"/>
        <family val="2"/>
        <scheme val="minor"/>
      </rPr>
      <t xml:space="preserve">
Group Photo; copy per GROUP</t>
    </r>
  </si>
  <si>
    <t>4820 test photo , zero tickets</t>
  </si>
  <si>
    <t>No Photos</t>
  </si>
  <si>
    <t>← Discuss w/ Blair if guest attendance merits opening 2nd photo op</t>
  </si>
  <si>
    <t>4831 had no flash, too dark to print</t>
  </si>
  <si>
    <t>4836 had no flash, too dark to print</t>
  </si>
  <si>
    <t>tour guide told guest no obligation to purchase and follow his out if they didnt want to view</t>
  </si>
  <si>
    <t>4851 not printable, 4 the norm</t>
  </si>
  <si>
    <r>
      <t xml:space="preserve">Group VIP photo </t>
    </r>
    <r>
      <rPr>
        <sz val="7"/>
        <color theme="1"/>
        <rFont val="Calibri"/>
        <family val="2"/>
      </rPr>
      <t xml:space="preserve">→ [Star Photo Op]; 
</t>
    </r>
    <r>
      <rPr>
        <i/>
        <sz val="7"/>
        <color theme="1"/>
        <rFont val="Calibri"/>
        <family val="2"/>
      </rPr>
      <t>Print</t>
    </r>
    <r>
      <rPr>
        <sz val="7"/>
        <color theme="1"/>
        <rFont val="Calibri"/>
        <family val="2"/>
      </rPr>
      <t xml:space="preserve"> → one 5x7 / person </t>
    </r>
    <r>
      <rPr>
        <b/>
        <sz val="7"/>
        <color theme="1"/>
        <rFont val="Calibri"/>
        <family val="2"/>
      </rPr>
      <t xml:space="preserve">
Printed 36, 40, 44; Rastered 2293, 2298, 2305</t>
    </r>
  </si>
  <si>
    <r>
      <t xml:space="preserve">Group photo </t>
    </r>
    <r>
      <rPr>
        <sz val="7"/>
        <color theme="1"/>
        <rFont val="Calibri"/>
        <family val="2"/>
      </rPr>
      <t>→ [Concourse Photo Op]; 
Print → one (1) 5x7</t>
    </r>
    <r>
      <rPr>
        <b/>
        <sz val="7"/>
        <color theme="1"/>
        <rFont val="Calibri"/>
        <family val="2"/>
      </rPr>
      <t xml:space="preserve"> </t>
    </r>
    <r>
      <rPr>
        <u/>
        <sz val="7"/>
        <color theme="1"/>
        <rFont val="Calibri"/>
        <family val="2"/>
      </rPr>
      <t>/ GROUP!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1 ; Rastered 43D_2286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</si>
</sst>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rgb="FF980000"/>
      <name val="Calibri"/>
      <family val="2"/>
    </font>
    <font>
      <b/>
      <sz val="7"/>
      <color theme="1"/>
      <name val="Calibri"/>
      <family val="2"/>
    </font>
    <font>
      <b/>
      <i/>
      <sz val="7"/>
      <color theme="1"/>
      <name val="Calibri"/>
      <family val="2"/>
    </font>
    <font>
      <sz val="7"/>
      <color theme="1"/>
      <name val="Calibri"/>
      <family val="2"/>
    </font>
    <font>
      <u/>
      <sz val="7"/>
      <color theme="1"/>
      <name val="Calibri"/>
      <family val="2"/>
    </font>
    <font>
      <i/>
      <sz val="7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CC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1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 wrapText="1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8" fillId="0" borderId="32" xfId="0" applyFont="1" applyBorder="1" applyAlignment="1">
      <alignment vertical="center" wrapText="1"/>
    </xf>
    <xf numFmtId="0" fontId="59" fillId="30" borderId="43" xfId="0" applyFont="1" applyFill="1" applyBorder="1" applyAlignment="1">
      <alignment vertical="center" wrapText="1"/>
    </xf>
    <xf numFmtId="0" fontId="60" fillId="6" borderId="43" xfId="0" applyFont="1" applyFill="1" applyBorder="1" applyAlignment="1">
      <alignment vertical="center" wrapText="1"/>
    </xf>
    <xf numFmtId="0" fontId="59" fillId="0" borderId="43" xfId="0" applyFont="1" applyBorder="1" applyAlignment="1">
      <alignment horizontal="center" vertical="center" wrapText="1"/>
    </xf>
    <xf numFmtId="0" fontId="41" fillId="0" borderId="43" xfId="0" applyFont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60" fillId="6" borderId="27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712F-9030-427B-B8BC-79A7C5D7A373}">
  <dimension ref="A1:G38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7.28515625" customWidth="1"/>
    <col min="7" max="7" width="19.5703125" style="417" customWidth="1"/>
  </cols>
  <sheetData>
    <row r="1" spans="1:7" ht="24.75" customHeight="1" thickBot="1" x14ac:dyDescent="0.3">
      <c r="A1" s="413" t="s">
        <v>76</v>
      </c>
      <c r="B1" s="414"/>
      <c r="C1" s="414"/>
      <c r="D1" s="414"/>
      <c r="E1" s="415"/>
      <c r="F1" s="416"/>
    </row>
    <row r="2" spans="1:7" ht="15.75" thickBot="1" x14ac:dyDescent="0.3">
      <c r="A2" s="418" t="s">
        <v>0</v>
      </c>
      <c r="B2" s="419" t="s">
        <v>16</v>
      </c>
      <c r="C2" s="419" t="s">
        <v>2</v>
      </c>
      <c r="D2" s="419" t="s">
        <v>1</v>
      </c>
      <c r="E2" s="420" t="s">
        <v>77</v>
      </c>
      <c r="F2" s="416" t="s">
        <v>15</v>
      </c>
      <c r="G2" s="421"/>
    </row>
    <row r="3" spans="1:7" ht="21" customHeight="1" x14ac:dyDescent="0.25">
      <c r="A3" s="422">
        <v>0.41666666666666669</v>
      </c>
      <c r="B3" s="423" t="s">
        <v>78</v>
      </c>
      <c r="C3" s="423">
        <v>25</v>
      </c>
      <c r="D3" s="423" t="s">
        <v>79</v>
      </c>
      <c r="E3" s="424"/>
      <c r="F3" s="425" t="s">
        <v>80</v>
      </c>
      <c r="G3" s="421"/>
    </row>
    <row r="4" spans="1:7" ht="34.5" customHeight="1" x14ac:dyDescent="0.25">
      <c r="A4" s="426">
        <v>0.41666666666666669</v>
      </c>
      <c r="B4" s="427" t="s">
        <v>81</v>
      </c>
      <c r="C4" s="428">
        <v>46</v>
      </c>
      <c r="D4" s="428" t="s">
        <v>4</v>
      </c>
      <c r="E4" s="429" t="s">
        <v>82</v>
      </c>
      <c r="F4" s="430" t="s">
        <v>83</v>
      </c>
      <c r="G4" s="421"/>
    </row>
    <row r="5" spans="1:7" ht="34.5" customHeight="1" x14ac:dyDescent="0.25">
      <c r="A5" s="426">
        <v>0.42708333333333331</v>
      </c>
      <c r="B5" s="427" t="s">
        <v>84</v>
      </c>
      <c r="C5" s="428">
        <v>14</v>
      </c>
      <c r="D5" s="428" t="s">
        <v>4</v>
      </c>
      <c r="E5" s="429" t="s">
        <v>85</v>
      </c>
      <c r="F5" s="430" t="s">
        <v>86</v>
      </c>
      <c r="G5" s="421"/>
    </row>
    <row r="6" spans="1:7" ht="21" customHeight="1" x14ac:dyDescent="0.25">
      <c r="A6" s="422">
        <v>0.45833333333333331</v>
      </c>
      <c r="B6" s="423" t="s">
        <v>78</v>
      </c>
      <c r="C6" s="423">
        <v>25</v>
      </c>
      <c r="D6" s="423" t="s">
        <v>79</v>
      </c>
      <c r="E6" s="424"/>
      <c r="F6" s="430" t="s">
        <v>87</v>
      </c>
      <c r="G6" s="421"/>
    </row>
    <row r="7" spans="1:7" ht="21" customHeight="1" x14ac:dyDescent="0.25">
      <c r="A7" s="422">
        <v>0.5</v>
      </c>
      <c r="B7" s="423" t="s">
        <v>78</v>
      </c>
      <c r="C7" s="423">
        <v>25</v>
      </c>
      <c r="D7" s="423" t="s">
        <v>79</v>
      </c>
      <c r="E7" s="424"/>
      <c r="F7" s="430" t="s">
        <v>83</v>
      </c>
      <c r="G7" s="421"/>
    </row>
    <row r="8" spans="1:7" ht="21" customHeight="1" x14ac:dyDescent="0.25">
      <c r="A8" s="422">
        <v>4.1666666666666664E-2</v>
      </c>
      <c r="B8" s="423" t="s">
        <v>88</v>
      </c>
      <c r="C8" s="423">
        <v>35</v>
      </c>
      <c r="D8" s="423" t="s">
        <v>79</v>
      </c>
      <c r="E8" s="424"/>
      <c r="F8" s="430" t="s">
        <v>87</v>
      </c>
      <c r="G8" s="421"/>
    </row>
    <row r="9" spans="1:7" ht="21" customHeight="1" x14ac:dyDescent="0.25">
      <c r="A9" s="422">
        <v>8.3333333333333329E-2</v>
      </c>
      <c r="B9" s="423" t="s">
        <v>88</v>
      </c>
      <c r="C9" s="423">
        <v>35</v>
      </c>
      <c r="D9" s="423" t="s">
        <v>79</v>
      </c>
      <c r="E9" s="424"/>
      <c r="F9" s="430" t="s">
        <v>89</v>
      </c>
      <c r="G9" s="421"/>
    </row>
    <row r="10" spans="1:7" ht="21" customHeight="1" x14ac:dyDescent="0.25">
      <c r="A10" s="422">
        <v>0.125</v>
      </c>
      <c r="B10" s="423" t="s">
        <v>88</v>
      </c>
      <c r="C10" s="423">
        <v>35</v>
      </c>
      <c r="D10" s="423" t="s">
        <v>79</v>
      </c>
      <c r="E10" s="424"/>
      <c r="F10" s="430" t="s">
        <v>90</v>
      </c>
      <c r="G10" s="421"/>
    </row>
    <row r="11" spans="1:7" ht="21" customHeight="1" x14ac:dyDescent="0.25">
      <c r="A11" s="422">
        <v>0.16666666666666666</v>
      </c>
      <c r="B11" s="423" t="s">
        <v>88</v>
      </c>
      <c r="C11" s="423">
        <v>35</v>
      </c>
      <c r="D11" s="423" t="s">
        <v>79</v>
      </c>
      <c r="E11" s="424"/>
      <c r="F11" s="430" t="s">
        <v>91</v>
      </c>
      <c r="G11" s="421"/>
    </row>
    <row r="12" spans="1:7" ht="54.75" customHeight="1" thickBot="1" x14ac:dyDescent="0.3">
      <c r="A12" s="431" t="s">
        <v>92</v>
      </c>
      <c r="B12" s="432" t="s">
        <v>93</v>
      </c>
      <c r="C12" s="433">
        <v>130</v>
      </c>
      <c r="D12" s="433" t="s">
        <v>94</v>
      </c>
      <c r="E12" s="434" t="s">
        <v>95</v>
      </c>
      <c r="F12" s="435" t="s">
        <v>96</v>
      </c>
    </row>
    <row r="13" spans="1:7" x14ac:dyDescent="0.25">
      <c r="A13" s="436"/>
      <c r="B13" s="437"/>
      <c r="C13" s="438"/>
      <c r="D13" s="439"/>
      <c r="E13" s="440"/>
      <c r="F13" s="441"/>
    </row>
    <row r="14" spans="1:7" x14ac:dyDescent="0.25">
      <c r="A14" s="442"/>
      <c r="B14" s="443"/>
      <c r="C14" s="444"/>
      <c r="D14" s="445"/>
      <c r="E14" s="446"/>
      <c r="F14" s="441"/>
    </row>
    <row r="15" spans="1:7" x14ac:dyDescent="0.25">
      <c r="A15" s="442"/>
      <c r="B15" s="443"/>
      <c r="C15" s="444"/>
      <c r="D15" s="445"/>
      <c r="E15" s="446"/>
      <c r="F15" s="441"/>
    </row>
    <row r="16" spans="1:7" x14ac:dyDescent="0.25">
      <c r="A16" s="442"/>
      <c r="B16" s="443"/>
      <c r="C16" s="444"/>
      <c r="D16" s="445"/>
      <c r="E16" s="446"/>
      <c r="F16" s="441"/>
    </row>
    <row r="17" spans="1:6" x14ac:dyDescent="0.25">
      <c r="A17" s="442"/>
      <c r="B17" s="443"/>
      <c r="C17" s="444"/>
      <c r="D17" s="445"/>
      <c r="E17" s="446"/>
      <c r="F17" s="441"/>
    </row>
    <row r="18" spans="1:6" ht="15.75" thickBot="1" x14ac:dyDescent="0.3">
      <c r="A18" s="447"/>
      <c r="B18" s="448"/>
      <c r="C18" s="449"/>
      <c r="D18" s="450"/>
      <c r="E18" s="451"/>
      <c r="F18" s="452"/>
    </row>
    <row r="19" spans="1:6" x14ac:dyDescent="0.25">
      <c r="A19" s="453" t="s">
        <v>97</v>
      </c>
      <c r="B19" s="454" t="s">
        <v>98</v>
      </c>
      <c r="C19" s="455"/>
      <c r="D19" s="456" t="s">
        <v>99</v>
      </c>
      <c r="E19" s="457"/>
      <c r="F19" s="458"/>
    </row>
    <row r="20" spans="1:6" x14ac:dyDescent="0.25">
      <c r="A20" s="459" t="s">
        <v>100</v>
      </c>
      <c r="B20" s="460" t="s">
        <v>101</v>
      </c>
      <c r="C20" s="461"/>
      <c r="D20" s="462" t="s">
        <v>102</v>
      </c>
      <c r="E20" s="455"/>
      <c r="F20" s="458"/>
    </row>
    <row r="21" spans="1:6" x14ac:dyDescent="0.25">
      <c r="A21" s="459" t="s">
        <v>103</v>
      </c>
      <c r="B21" s="463" t="s">
        <v>104</v>
      </c>
      <c r="C21" s="461"/>
      <c r="D21" s="462" t="s">
        <v>105</v>
      </c>
      <c r="E21" s="464"/>
      <c r="F21" s="465"/>
    </row>
    <row r="22" spans="1:6" x14ac:dyDescent="0.25">
      <c r="A22" s="459" t="s">
        <v>106</v>
      </c>
      <c r="B22" s="466" t="s">
        <v>107</v>
      </c>
      <c r="C22" s="461"/>
      <c r="D22" s="462" t="s">
        <v>108</v>
      </c>
      <c r="E22" s="467" t="s">
        <v>109</v>
      </c>
      <c r="F22" s="465"/>
    </row>
    <row r="23" spans="1:6" x14ac:dyDescent="0.25">
      <c r="A23" s="468" t="s">
        <v>110</v>
      </c>
      <c r="B23" s="469" t="s">
        <v>111</v>
      </c>
      <c r="C23" s="470"/>
      <c r="D23" s="471" t="s">
        <v>110</v>
      </c>
      <c r="E23" s="472" t="s">
        <v>112</v>
      </c>
      <c r="F23" s="465"/>
    </row>
    <row r="24" spans="1:6" ht="15.75" thickBot="1" x14ac:dyDescent="0.3">
      <c r="A24" s="473" t="s">
        <v>113</v>
      </c>
      <c r="B24" s="448"/>
      <c r="C24" s="474"/>
      <c r="D24" s="475" t="s">
        <v>113</v>
      </c>
      <c r="E24" s="476" t="s">
        <v>114</v>
      </c>
      <c r="F24" s="465"/>
    </row>
    <row r="25" spans="1:6" x14ac:dyDescent="0.25">
      <c r="A25" s="477" t="s">
        <v>115</v>
      </c>
      <c r="B25" s="478"/>
      <c r="C25" s="479"/>
      <c r="D25" s="479" t="s">
        <v>116</v>
      </c>
      <c r="E25" s="480"/>
    </row>
    <row r="26" spans="1:6" x14ac:dyDescent="0.25">
      <c r="A26" s="459" t="s">
        <v>117</v>
      </c>
      <c r="B26" s="481"/>
      <c r="C26" s="461"/>
      <c r="D26" s="461" t="s">
        <v>118</v>
      </c>
      <c r="E26" s="482"/>
    </row>
    <row r="27" spans="1:6" x14ac:dyDescent="0.25">
      <c r="A27" s="459" t="s">
        <v>119</v>
      </c>
      <c r="B27" s="481"/>
      <c r="C27" s="461"/>
      <c r="D27" s="461" t="s">
        <v>120</v>
      </c>
      <c r="E27" s="483"/>
    </row>
    <row r="28" spans="1:6" x14ac:dyDescent="0.25">
      <c r="A28" s="459" t="s">
        <v>121</v>
      </c>
      <c r="B28" s="481"/>
      <c r="C28" s="461"/>
      <c r="D28" s="461" t="s">
        <v>122</v>
      </c>
      <c r="E28" s="482"/>
    </row>
    <row r="29" spans="1:6" x14ac:dyDescent="0.25">
      <c r="A29" s="468" t="s">
        <v>110</v>
      </c>
      <c r="B29" s="484"/>
      <c r="C29" s="469"/>
      <c r="D29" s="469" t="s">
        <v>123</v>
      </c>
      <c r="E29" s="485"/>
    </row>
    <row r="30" spans="1:6" ht="15.75" thickBot="1" x14ac:dyDescent="0.3">
      <c r="A30" s="473" t="s">
        <v>113</v>
      </c>
      <c r="B30" s="486"/>
      <c r="C30" s="487"/>
      <c r="D30" s="488" t="s">
        <v>110</v>
      </c>
      <c r="E30" s="489"/>
    </row>
    <row r="31" spans="1:6" x14ac:dyDescent="0.25">
      <c r="B31" s="490"/>
      <c r="E31" s="490"/>
    </row>
    <row r="32" spans="1:6" x14ac:dyDescent="0.25">
      <c r="B32" s="490"/>
      <c r="E32" s="490"/>
    </row>
    <row r="33" spans="1:5" ht="15.75" thickBot="1" x14ac:dyDescent="0.3"/>
    <row r="34" spans="1:5" x14ac:dyDescent="0.25">
      <c r="A34" s="491"/>
      <c r="B34" s="492" t="s">
        <v>124</v>
      </c>
      <c r="C34" s="493"/>
      <c r="D34" s="493"/>
      <c r="E34" s="494"/>
    </row>
    <row r="35" spans="1:5" ht="15.75" thickBot="1" x14ac:dyDescent="0.3">
      <c r="A35" s="495"/>
      <c r="B35" s="496"/>
      <c r="C35" s="496"/>
      <c r="D35" s="496"/>
      <c r="E35" s="497"/>
    </row>
    <row r="36" spans="1:5" ht="15.75" thickBot="1" x14ac:dyDescent="0.3">
      <c r="A36" s="498" t="s">
        <v>0</v>
      </c>
      <c r="B36" s="499" t="s">
        <v>125</v>
      </c>
      <c r="C36" s="499" t="s">
        <v>2</v>
      </c>
      <c r="D36" s="499" t="s">
        <v>1</v>
      </c>
      <c r="E36" s="500" t="s">
        <v>126</v>
      </c>
    </row>
    <row r="37" spans="1:5" x14ac:dyDescent="0.25">
      <c r="A37" s="501"/>
      <c r="B37" s="502"/>
      <c r="C37" s="503"/>
      <c r="D37" s="503"/>
      <c r="E37" s="504"/>
    </row>
    <row r="38" spans="1:5" x14ac:dyDescent="0.25">
      <c r="A38" s="505"/>
      <c r="B38" s="506"/>
      <c r="C38" s="507"/>
      <c r="D38" s="507"/>
      <c r="E38" s="507"/>
    </row>
  </sheetData>
  <mergeCells count="2">
    <mergeCell ref="A1:E1"/>
    <mergeCell ref="B34:E35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5" sqref="A5:F1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20.140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83" t="s">
        <v>76</v>
      </c>
      <c r="B1" s="383"/>
      <c r="C1" s="383"/>
      <c r="D1" s="383"/>
      <c r="E1" s="383"/>
      <c r="F1" s="384"/>
      <c r="G1" s="372" t="s">
        <v>19</v>
      </c>
      <c r="H1" s="373"/>
      <c r="I1" s="373"/>
      <c r="J1" s="373"/>
      <c r="K1" s="373"/>
      <c r="L1" s="373"/>
      <c r="M1" s="373"/>
      <c r="N1" s="373"/>
      <c r="O1" s="374"/>
      <c r="AB1" s="296"/>
    </row>
    <row r="2" spans="1:28" ht="16.5" customHeight="1" thickBot="1" x14ac:dyDescent="0.3">
      <c r="A2" s="385"/>
      <c r="B2" s="385"/>
      <c r="C2" s="385"/>
      <c r="D2" s="385"/>
      <c r="E2" s="385"/>
      <c r="F2" s="386"/>
      <c r="G2" s="375" t="s">
        <v>8</v>
      </c>
      <c r="H2" s="377" t="s">
        <v>21</v>
      </c>
      <c r="I2" s="378"/>
      <c r="J2" s="354" t="s">
        <v>8</v>
      </c>
      <c r="K2" s="356" t="s">
        <v>20</v>
      </c>
      <c r="L2" s="357"/>
      <c r="M2" s="379" t="s">
        <v>8</v>
      </c>
      <c r="N2" s="381" t="s">
        <v>4</v>
      </c>
      <c r="O2" s="382"/>
      <c r="P2" s="363" t="s">
        <v>9</v>
      </c>
      <c r="Q2" s="364"/>
      <c r="R2" s="365"/>
      <c r="S2" s="42"/>
      <c r="T2" s="366" t="s">
        <v>5</v>
      </c>
      <c r="U2" s="368" t="s">
        <v>6</v>
      </c>
      <c r="V2" s="370" t="s">
        <v>7</v>
      </c>
      <c r="W2" s="370" t="s">
        <v>24</v>
      </c>
      <c r="X2" s="366" t="s">
        <v>70</v>
      </c>
      <c r="Y2" s="370" t="s">
        <v>11</v>
      </c>
      <c r="Z2" s="331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76"/>
      <c r="H3" s="34" t="s">
        <v>13</v>
      </c>
      <c r="I3" s="35" t="s">
        <v>14</v>
      </c>
      <c r="J3" s="355"/>
      <c r="K3" s="36" t="s">
        <v>13</v>
      </c>
      <c r="L3" s="37" t="s">
        <v>14</v>
      </c>
      <c r="M3" s="38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7"/>
      <c r="U3" s="369"/>
      <c r="V3" s="371"/>
      <c r="W3" s="371"/>
      <c r="X3" s="367"/>
      <c r="Y3" s="371"/>
      <c r="Z3" s="338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78</v>
      </c>
      <c r="C5" s="508">
        <v>25</v>
      </c>
      <c r="D5" s="508" t="s">
        <v>79</v>
      </c>
      <c r="E5" s="509"/>
      <c r="F5" s="510" t="s">
        <v>80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25</v>
      </c>
    </row>
    <row r="6" spans="1:28" ht="20.100000000000001" customHeight="1" x14ac:dyDescent="0.25">
      <c r="A6" s="83">
        <v>0.41666666666666669</v>
      </c>
      <c r="B6" s="511" t="s">
        <v>81</v>
      </c>
      <c r="C6" s="85">
        <v>46</v>
      </c>
      <c r="D6" s="512" t="s">
        <v>4</v>
      </c>
      <c r="E6" s="87" t="s">
        <v>127</v>
      </c>
      <c r="F6" s="513" t="s">
        <v>83</v>
      </c>
      <c r="G6" s="89" t="s">
        <v>10</v>
      </c>
      <c r="H6" s="90" t="s">
        <v>10</v>
      </c>
      <c r="I6" s="91" t="s">
        <v>10</v>
      </c>
      <c r="J6" s="89" t="s">
        <v>10</v>
      </c>
      <c r="K6" s="90" t="s">
        <v>10</v>
      </c>
      <c r="L6" s="91" t="s">
        <v>10</v>
      </c>
      <c r="M6" s="89" t="s">
        <v>10</v>
      </c>
      <c r="N6" s="90" t="s">
        <v>10</v>
      </c>
      <c r="O6" s="91" t="s">
        <v>10</v>
      </c>
      <c r="P6" s="92" t="s">
        <v>10</v>
      </c>
      <c r="Q6" s="92" t="s">
        <v>10</v>
      </c>
      <c r="R6" s="92" t="s">
        <v>10</v>
      </c>
      <c r="S6" s="93" t="s">
        <v>10</v>
      </c>
      <c r="T6" s="97" t="s">
        <v>10</v>
      </c>
      <c r="U6" s="94" t="s">
        <v>10</v>
      </c>
      <c r="V6" s="95" t="s">
        <v>10</v>
      </c>
      <c r="W6" s="95" t="s">
        <v>10</v>
      </c>
      <c r="X6" s="97" t="s">
        <v>10</v>
      </c>
      <c r="Y6" s="95" t="s">
        <v>10</v>
      </c>
      <c r="Z6" s="96" t="s">
        <v>10</v>
      </c>
      <c r="AB6" s="85" t="s">
        <v>10</v>
      </c>
    </row>
    <row r="7" spans="1:28" ht="33.75" x14ac:dyDescent="0.25">
      <c r="A7" s="59">
        <v>0.42708333333333331</v>
      </c>
      <c r="B7" s="60" t="s">
        <v>84</v>
      </c>
      <c r="C7" s="61">
        <v>14</v>
      </c>
      <c r="D7" s="514" t="s">
        <v>4</v>
      </c>
      <c r="E7" s="63" t="s">
        <v>132</v>
      </c>
      <c r="F7" s="515" t="s">
        <v>86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customHeight="1" x14ac:dyDescent="0.25">
      <c r="A8" s="516">
        <v>0.45833333333333331</v>
      </c>
      <c r="B8" s="299" t="s">
        <v>78</v>
      </c>
      <c r="C8" s="517">
        <v>25</v>
      </c>
      <c r="D8" s="508" t="s">
        <v>79</v>
      </c>
      <c r="E8" s="518"/>
      <c r="F8" s="510" t="s">
        <v>128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0.54166666666666663</v>
      </c>
      <c r="T8" s="66"/>
      <c r="U8" s="67"/>
      <c r="V8" s="68"/>
      <c r="W8" s="68"/>
      <c r="X8" s="66"/>
      <c r="Y8" s="68"/>
      <c r="Z8" s="69"/>
      <c r="AB8" s="294">
        <f t="shared" si="1"/>
        <v>25</v>
      </c>
    </row>
    <row r="9" spans="1:28" ht="20.100000000000001" customHeight="1" x14ac:dyDescent="0.25">
      <c r="A9" s="51">
        <v>0.5</v>
      </c>
      <c r="B9" s="299" t="s">
        <v>78</v>
      </c>
      <c r="C9" s="508">
        <v>25</v>
      </c>
      <c r="D9" s="508" t="s">
        <v>79</v>
      </c>
      <c r="E9" s="53"/>
      <c r="F9" s="510" t="s">
        <v>83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0.58333333333333337</v>
      </c>
      <c r="T9" s="66"/>
      <c r="U9" s="67"/>
      <c r="V9" s="68"/>
      <c r="W9" s="68"/>
      <c r="X9" s="66"/>
      <c r="Y9" s="68"/>
      <c r="Z9" s="69"/>
      <c r="AB9" s="294">
        <f t="shared" si="1"/>
        <v>25</v>
      </c>
    </row>
    <row r="10" spans="1:28" ht="20.100000000000001" customHeight="1" x14ac:dyDescent="0.25">
      <c r="A10" s="51">
        <v>4.1666666666666664E-2</v>
      </c>
      <c r="B10" s="52" t="s">
        <v>88</v>
      </c>
      <c r="C10" s="508">
        <v>35</v>
      </c>
      <c r="D10" s="508" t="s">
        <v>79</v>
      </c>
      <c r="E10" s="53"/>
      <c r="F10" s="510" t="s">
        <v>128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0.125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customHeight="1" x14ac:dyDescent="0.25">
      <c r="A11" s="51">
        <v>8.3333333333333329E-2</v>
      </c>
      <c r="B11" s="52" t="s">
        <v>88</v>
      </c>
      <c r="C11" s="508">
        <v>35</v>
      </c>
      <c r="D11" s="508" t="s">
        <v>79</v>
      </c>
      <c r="E11" s="53"/>
      <c r="F11" s="510" t="s">
        <v>89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0.16666666666666666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0.100000000000001" customHeight="1" x14ac:dyDescent="0.25">
      <c r="A12" s="51">
        <v>0.125</v>
      </c>
      <c r="B12" s="52" t="s">
        <v>88</v>
      </c>
      <c r="C12" s="519">
        <v>35</v>
      </c>
      <c r="D12" s="508" t="s">
        <v>79</v>
      </c>
      <c r="E12" s="53"/>
      <c r="F12" s="510" t="s">
        <v>90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:S15" si="2">A12+TIME(2,0,0)</f>
        <v>0.20833333333333331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35</v>
      </c>
    </row>
    <row r="13" spans="1:28" ht="20.100000000000001" customHeight="1" x14ac:dyDescent="0.25">
      <c r="A13" s="51">
        <v>0.16666666666666666</v>
      </c>
      <c r="B13" s="52" t="s">
        <v>88</v>
      </c>
      <c r="C13" s="519">
        <v>35</v>
      </c>
      <c r="D13" s="508" t="s">
        <v>79</v>
      </c>
      <c r="E13" s="53"/>
      <c r="F13" s="510" t="s">
        <v>91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0.25</v>
      </c>
      <c r="T13" s="66"/>
      <c r="U13" s="67"/>
      <c r="V13" s="68"/>
      <c r="W13" s="68"/>
      <c r="X13" s="66"/>
      <c r="Y13" s="68"/>
      <c r="Z13" s="69"/>
      <c r="AB13" s="294">
        <f t="shared" si="3"/>
        <v>35</v>
      </c>
    </row>
    <row r="14" spans="1:28" ht="45.75" customHeight="1" x14ac:dyDescent="0.25">
      <c r="A14" s="59" t="s">
        <v>92</v>
      </c>
      <c r="B14" s="520" t="s">
        <v>129</v>
      </c>
      <c r="C14" s="61">
        <v>130</v>
      </c>
      <c r="D14" s="514" t="s">
        <v>94</v>
      </c>
      <c r="E14" s="63" t="s">
        <v>130</v>
      </c>
      <c r="F14" s="515" t="s">
        <v>131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39" t="str">
        <f>G2</f>
        <v># Shot</v>
      </c>
      <c r="J67" s="358" t="str">
        <f>J2</f>
        <v># Shot</v>
      </c>
      <c r="M67" s="342" t="str">
        <f>M2</f>
        <v># Shot</v>
      </c>
      <c r="P67" s="345" t="s">
        <v>9</v>
      </c>
      <c r="Q67" s="346"/>
      <c r="R67" s="347"/>
      <c r="T67" s="348" t="str">
        <f t="shared" ref="T67:Z67" si="6">T2</f>
        <v>Bypass</v>
      </c>
      <c r="U67" s="351" t="str">
        <f t="shared" si="6"/>
        <v>No Show</v>
      </c>
      <c r="V67" s="328" t="str">
        <f t="shared" si="6"/>
        <v>Decline</v>
      </c>
      <c r="W67" s="328" t="str">
        <f t="shared" si="6"/>
        <v>Xtra Sheets</v>
      </c>
      <c r="X67" s="348" t="str">
        <f t="shared" si="6"/>
        <v>Digital</v>
      </c>
      <c r="Y67" s="328" t="str">
        <f t="shared" si="6"/>
        <v>Stolen</v>
      </c>
      <c r="Z67" s="331" t="str">
        <f t="shared" si="6"/>
        <v># Sales 
(if known)</v>
      </c>
      <c r="AB67"/>
    </row>
    <row r="68" spans="1:28" x14ac:dyDescent="0.25">
      <c r="F68" s="131"/>
      <c r="G68" s="340"/>
      <c r="J68" s="359"/>
      <c r="M68" s="343"/>
      <c r="P68" s="334" t="str">
        <f>P3</f>
        <v>Green 
Screen</v>
      </c>
      <c r="Q68" s="361" t="str">
        <f>Q3</f>
        <v>Star</v>
      </c>
      <c r="R68" s="336" t="str">
        <f>R3</f>
        <v>Private</v>
      </c>
      <c r="T68" s="349"/>
      <c r="U68" s="352"/>
      <c r="V68" s="329"/>
      <c r="W68" s="329"/>
      <c r="X68" s="349"/>
      <c r="Y68" s="329"/>
      <c r="Z68" s="332"/>
    </row>
    <row r="69" spans="1:28" ht="15.75" thickBot="1" x14ac:dyDescent="0.3">
      <c r="F69" s="131"/>
      <c r="G69" s="341"/>
      <c r="J69" s="360"/>
      <c r="M69" s="344"/>
      <c r="P69" s="335"/>
      <c r="Q69" s="362"/>
      <c r="R69" s="337"/>
      <c r="T69" s="350"/>
      <c r="U69" s="353"/>
      <c r="V69" s="330"/>
      <c r="W69" s="330"/>
      <c r="X69" s="350"/>
      <c r="Y69" s="330"/>
      <c r="Z69" s="333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25" t="s">
        <v>41</v>
      </c>
      <c r="I73" s="326"/>
      <c r="O73" s="141"/>
      <c r="P73" s="325" t="s">
        <v>42</v>
      </c>
      <c r="Q73" s="327"/>
      <c r="R73" s="326"/>
      <c r="T73" s="142"/>
      <c r="U73" s="325" t="s">
        <v>43</v>
      </c>
      <c r="V73" s="327"/>
      <c r="W73" s="326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 AB8:AB13 AB1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tabSelected="1" zoomScaleNormal="100" workbookViewId="0">
      <selection activeCell="Z14" sqref="Z1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83" t="str">
        <f>'02.07 (v2)'!A1</f>
        <v xml:space="preserve">Wednesday , February 7th </v>
      </c>
      <c r="B1" s="383"/>
      <c r="C1" s="383"/>
      <c r="D1" s="383"/>
      <c r="E1" s="383"/>
      <c r="F1" s="384"/>
      <c r="G1" s="372" t="s">
        <v>19</v>
      </c>
      <c r="H1" s="373"/>
      <c r="I1" s="373"/>
      <c r="J1" s="373"/>
      <c r="K1" s="373"/>
      <c r="L1" s="373"/>
      <c r="M1" s="373"/>
      <c r="N1" s="373"/>
      <c r="O1" s="374"/>
      <c r="AB1"/>
      <c r="AD1" s="296"/>
    </row>
    <row r="2" spans="1:30" ht="24.75" customHeight="1" thickBot="1" x14ac:dyDescent="0.3">
      <c r="A2" s="385"/>
      <c r="B2" s="385"/>
      <c r="C2" s="385"/>
      <c r="D2" s="385"/>
      <c r="E2" s="385"/>
      <c r="F2" s="386"/>
      <c r="G2" s="375" t="s">
        <v>8</v>
      </c>
      <c r="H2" s="377" t="s">
        <v>21</v>
      </c>
      <c r="I2" s="378"/>
      <c r="J2" s="354" t="s">
        <v>8</v>
      </c>
      <c r="K2" s="356" t="s">
        <v>20</v>
      </c>
      <c r="L2" s="357"/>
      <c r="M2" s="379" t="s">
        <v>8</v>
      </c>
      <c r="N2" s="381" t="s">
        <v>4</v>
      </c>
      <c r="O2" s="382"/>
      <c r="P2" s="363" t="s">
        <v>9</v>
      </c>
      <c r="Q2" s="364"/>
      <c r="R2" s="365"/>
      <c r="S2" s="42"/>
      <c r="T2" s="366" t="s">
        <v>5</v>
      </c>
      <c r="U2" s="368" t="s">
        <v>6</v>
      </c>
      <c r="V2" s="370" t="s">
        <v>7</v>
      </c>
      <c r="W2" s="389" t="s">
        <v>24</v>
      </c>
      <c r="X2" s="366" t="s">
        <v>70</v>
      </c>
      <c r="Y2" s="370" t="s">
        <v>11</v>
      </c>
      <c r="Z2" s="331" t="s">
        <v>23</v>
      </c>
      <c r="AA2" s="387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76"/>
      <c r="H3" s="34" t="s">
        <v>13</v>
      </c>
      <c r="I3" s="35" t="s">
        <v>14</v>
      </c>
      <c r="J3" s="355"/>
      <c r="K3" s="36" t="s">
        <v>13</v>
      </c>
      <c r="L3" s="37" t="s">
        <v>14</v>
      </c>
      <c r="M3" s="38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7"/>
      <c r="U3" s="369"/>
      <c r="V3" s="371"/>
      <c r="W3" s="390"/>
      <c r="X3" s="367"/>
      <c r="Y3" s="371"/>
      <c r="Z3" s="338"/>
      <c r="AA3" s="388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22"/>
      <c r="AD4" s="55"/>
    </row>
    <row r="5" spans="1:30" ht="20.100000000000001" customHeight="1" x14ac:dyDescent="0.25">
      <c r="A5" s="51">
        <v>0.41666666666666669</v>
      </c>
      <c r="B5" s="299" t="s">
        <v>78</v>
      </c>
      <c r="C5" s="508">
        <v>25</v>
      </c>
      <c r="D5" s="508" t="s">
        <v>79</v>
      </c>
      <c r="E5" s="509"/>
      <c r="F5" s="510" t="s">
        <v>80</v>
      </c>
      <c r="G5" s="103">
        <f t="shared" ref="G5:G16" si="0">IF(ISBLANK(I5),0,(I5-H5+1))</f>
        <v>1</v>
      </c>
      <c r="H5" s="106">
        <v>4820</v>
      </c>
      <c r="I5" s="107">
        <v>4820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0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0</v>
      </c>
      <c r="V5" s="113">
        <v>0</v>
      </c>
      <c r="W5" s="293">
        <v>0</v>
      </c>
      <c r="X5" s="111"/>
      <c r="Y5" s="113"/>
      <c r="Z5" s="114">
        <v>0</v>
      </c>
      <c r="AA5" s="521">
        <f>IF(ISBLANK(I5),-90,(-((P5)-SUM(T5:W5,Z5))))</f>
        <v>0</v>
      </c>
      <c r="AB5" s="524" t="s">
        <v>133</v>
      </c>
      <c r="AD5" s="294">
        <f>'02.07 (v2)'!AB5</f>
        <v>25</v>
      </c>
    </row>
    <row r="6" spans="1:30" ht="20.100000000000001" customHeight="1" x14ac:dyDescent="0.25">
      <c r="A6" s="83">
        <v>0.41666666666666669</v>
      </c>
      <c r="B6" s="511" t="s">
        <v>81</v>
      </c>
      <c r="C6" s="85">
        <v>46</v>
      </c>
      <c r="D6" s="512" t="s">
        <v>4</v>
      </c>
      <c r="E6" s="87" t="s">
        <v>127</v>
      </c>
      <c r="F6" s="513" t="s">
        <v>83</v>
      </c>
      <c r="G6" s="89" t="s">
        <v>10</v>
      </c>
      <c r="H6" s="90" t="s">
        <v>10</v>
      </c>
      <c r="I6" s="91" t="s">
        <v>10</v>
      </c>
      <c r="J6" s="89" t="s">
        <v>10</v>
      </c>
      <c r="K6" s="90" t="s">
        <v>10</v>
      </c>
      <c r="L6" s="91" t="s">
        <v>10</v>
      </c>
      <c r="M6" s="89" t="s">
        <v>10</v>
      </c>
      <c r="N6" s="90" t="s">
        <v>10</v>
      </c>
      <c r="O6" s="91" t="s">
        <v>10</v>
      </c>
      <c r="P6" s="263" t="s">
        <v>10</v>
      </c>
      <c r="Q6" s="263" t="s">
        <v>10</v>
      </c>
      <c r="R6" s="263" t="s">
        <v>10</v>
      </c>
      <c r="S6" s="93" t="s">
        <v>10</v>
      </c>
      <c r="T6" s="267" t="s">
        <v>10</v>
      </c>
      <c r="U6" s="268" t="s">
        <v>10</v>
      </c>
      <c r="V6" s="246" t="s">
        <v>10</v>
      </c>
      <c r="W6" s="246" t="s">
        <v>10</v>
      </c>
      <c r="X6" s="267" t="s">
        <v>10</v>
      </c>
      <c r="Y6" s="246" t="s">
        <v>10</v>
      </c>
      <c r="Z6" s="269" t="s">
        <v>10</v>
      </c>
      <c r="AA6" s="521" t="e">
        <f t="shared" ref="AA6:AA7" si="2">IF(ISBLANK(I6),-90,(-((P6)-SUM(T6:W6,Z6))))</f>
        <v>#VALUE!</v>
      </c>
      <c r="AB6" s="525" t="s">
        <v>134</v>
      </c>
      <c r="AD6" s="323" t="str">
        <f>'02.07 (v2)'!AB6</f>
        <v>-</v>
      </c>
    </row>
    <row r="7" spans="1:30" ht="33.75" x14ac:dyDescent="0.25">
      <c r="A7" s="59">
        <v>0.42708333333333331</v>
      </c>
      <c r="B7" s="60" t="s">
        <v>84</v>
      </c>
      <c r="C7" s="61">
        <v>14</v>
      </c>
      <c r="D7" s="514" t="s">
        <v>4</v>
      </c>
      <c r="E7" s="63" t="s">
        <v>132</v>
      </c>
      <c r="F7" s="515" t="s">
        <v>86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>IF(ISBLANK(O7),0,(O7-N7+1))</f>
        <v>4</v>
      </c>
      <c r="N7" s="273">
        <v>2286</v>
      </c>
      <c r="O7" s="274">
        <v>2289</v>
      </c>
      <c r="P7" s="108" t="s">
        <v>10</v>
      </c>
      <c r="Q7" s="109" t="s">
        <v>10</v>
      </c>
      <c r="R7" s="110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521" t="e">
        <f t="shared" si="2"/>
        <v>#VALUE!</v>
      </c>
      <c r="AB7" s="526" t="s">
        <v>141</v>
      </c>
      <c r="AD7" s="324" t="str">
        <f>'02.07 (v2)'!AB7</f>
        <v>-</v>
      </c>
    </row>
    <row r="8" spans="1:30" ht="30" customHeight="1" x14ac:dyDescent="0.25">
      <c r="A8" s="516">
        <v>0.45833333333333331</v>
      </c>
      <c r="B8" s="299" t="s">
        <v>78</v>
      </c>
      <c r="C8" s="517">
        <v>25</v>
      </c>
      <c r="D8" s="508" t="s">
        <v>79</v>
      </c>
      <c r="E8" s="518"/>
      <c r="F8" s="510" t="s">
        <v>128</v>
      </c>
      <c r="G8" s="103">
        <f t="shared" si="0"/>
        <v>4</v>
      </c>
      <c r="H8" s="106">
        <v>4821</v>
      </c>
      <c r="I8" s="107">
        <v>4824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4</v>
      </c>
      <c r="Q8" s="109" t="s">
        <v>10</v>
      </c>
      <c r="R8" s="110" t="s">
        <v>10</v>
      </c>
      <c r="S8" s="31">
        <f t="shared" si="1"/>
        <v>0.54166666666666663</v>
      </c>
      <c r="T8" s="111">
        <v>0</v>
      </c>
      <c r="U8" s="112">
        <v>0</v>
      </c>
      <c r="V8" s="113">
        <v>3</v>
      </c>
      <c r="W8" s="293">
        <v>0</v>
      </c>
      <c r="X8" s="111"/>
      <c r="Y8" s="113"/>
      <c r="Z8" s="114">
        <v>1</v>
      </c>
      <c r="AA8" s="521">
        <f t="shared" ref="AA8:AA65" si="3">IF(ISBLANK(I8),-90,(-((P8)-SUM(T8:W8,Z8))))</f>
        <v>0</v>
      </c>
      <c r="AB8" s="527" t="s">
        <v>135</v>
      </c>
      <c r="AD8" s="294">
        <f>'02.07 (v2)'!AB8</f>
        <v>25</v>
      </c>
    </row>
    <row r="9" spans="1:30" ht="20.100000000000001" customHeight="1" x14ac:dyDescent="0.25">
      <c r="A9" s="51">
        <v>0.5</v>
      </c>
      <c r="B9" s="299" t="s">
        <v>78</v>
      </c>
      <c r="C9" s="508">
        <v>25</v>
      </c>
      <c r="D9" s="508" t="s">
        <v>79</v>
      </c>
      <c r="E9" s="53"/>
      <c r="F9" s="510" t="s">
        <v>83</v>
      </c>
      <c r="G9" s="103">
        <f t="shared" si="0"/>
        <v>6</v>
      </c>
      <c r="H9" s="106">
        <v>4825</v>
      </c>
      <c r="I9" s="107">
        <v>4830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6</v>
      </c>
      <c r="Q9" s="109" t="s">
        <v>10</v>
      </c>
      <c r="R9" s="110" t="s">
        <v>10</v>
      </c>
      <c r="S9" s="31">
        <f t="shared" si="1"/>
        <v>0.58333333333333337</v>
      </c>
      <c r="T9" s="111">
        <v>0</v>
      </c>
      <c r="U9" s="112">
        <v>0</v>
      </c>
      <c r="V9" s="113">
        <v>3</v>
      </c>
      <c r="W9" s="293">
        <v>2</v>
      </c>
      <c r="X9" s="111"/>
      <c r="Y9" s="113"/>
      <c r="Z9" s="114">
        <v>1</v>
      </c>
      <c r="AA9" s="521">
        <f t="shared" si="3"/>
        <v>0</v>
      </c>
      <c r="AB9" s="528"/>
      <c r="AD9" s="294">
        <f>'02.07 (v2)'!AB9</f>
        <v>25</v>
      </c>
    </row>
    <row r="10" spans="1:30" ht="20.100000000000001" customHeight="1" x14ac:dyDescent="0.25">
      <c r="A10" s="51">
        <v>4.1666666666666664E-2</v>
      </c>
      <c r="B10" s="52" t="s">
        <v>88</v>
      </c>
      <c r="C10" s="508">
        <v>35</v>
      </c>
      <c r="D10" s="508" t="s">
        <v>79</v>
      </c>
      <c r="E10" s="53"/>
      <c r="F10" s="510" t="s">
        <v>128</v>
      </c>
      <c r="G10" s="103">
        <f t="shared" si="0"/>
        <v>5</v>
      </c>
      <c r="H10" s="106">
        <v>4831</v>
      </c>
      <c r="I10" s="107">
        <v>4835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4</v>
      </c>
      <c r="Q10" s="109" t="s">
        <v>10</v>
      </c>
      <c r="R10" s="110" t="s">
        <v>10</v>
      </c>
      <c r="S10" s="31">
        <f t="shared" si="1"/>
        <v>0.125</v>
      </c>
      <c r="T10" s="111">
        <v>0</v>
      </c>
      <c r="U10" s="112">
        <v>0</v>
      </c>
      <c r="V10" s="113">
        <v>3</v>
      </c>
      <c r="W10" s="293">
        <v>1</v>
      </c>
      <c r="X10" s="111"/>
      <c r="Y10" s="113"/>
      <c r="Z10" s="114">
        <v>0</v>
      </c>
      <c r="AA10" s="521">
        <f t="shared" si="3"/>
        <v>0</v>
      </c>
      <c r="AB10" s="529" t="s">
        <v>136</v>
      </c>
      <c r="AD10" s="294">
        <f>'02.07 (v2)'!AB10</f>
        <v>35</v>
      </c>
    </row>
    <row r="11" spans="1:30" ht="20.100000000000001" customHeight="1" x14ac:dyDescent="0.25">
      <c r="A11" s="51">
        <v>8.3333333333333329E-2</v>
      </c>
      <c r="B11" s="52" t="s">
        <v>88</v>
      </c>
      <c r="C11" s="508">
        <v>35</v>
      </c>
      <c r="D11" s="508" t="s">
        <v>79</v>
      </c>
      <c r="E11" s="53"/>
      <c r="F11" s="510" t="s">
        <v>89</v>
      </c>
      <c r="G11" s="103">
        <f t="shared" si="0"/>
        <v>11</v>
      </c>
      <c r="H11" s="106">
        <v>4836</v>
      </c>
      <c r="I11" s="107">
        <v>4846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10</v>
      </c>
      <c r="Q11" s="109" t="s">
        <v>10</v>
      </c>
      <c r="R11" s="110" t="s">
        <v>10</v>
      </c>
      <c r="S11" s="31">
        <f t="shared" si="1"/>
        <v>0.16666666666666666</v>
      </c>
      <c r="T11" s="111">
        <v>0</v>
      </c>
      <c r="U11" s="112">
        <v>1</v>
      </c>
      <c r="V11" s="113">
        <v>5</v>
      </c>
      <c r="W11" s="293">
        <v>2</v>
      </c>
      <c r="X11" s="111"/>
      <c r="Y11" s="113"/>
      <c r="Z11" s="114">
        <v>2</v>
      </c>
      <c r="AA11" s="521">
        <f t="shared" si="3"/>
        <v>0</v>
      </c>
      <c r="AB11" s="529" t="s">
        <v>137</v>
      </c>
      <c r="AD11" s="294">
        <f>'02.07 (v2)'!AB11</f>
        <v>35</v>
      </c>
    </row>
    <row r="12" spans="1:30" ht="30" customHeight="1" x14ac:dyDescent="0.25">
      <c r="A12" s="51">
        <v>0.125</v>
      </c>
      <c r="B12" s="52" t="s">
        <v>88</v>
      </c>
      <c r="C12" s="519">
        <v>35</v>
      </c>
      <c r="D12" s="508" t="s">
        <v>79</v>
      </c>
      <c r="E12" s="53"/>
      <c r="F12" s="510" t="s">
        <v>90</v>
      </c>
      <c r="G12" s="103">
        <f t="shared" si="0"/>
        <v>4</v>
      </c>
      <c r="H12" s="106">
        <v>4847</v>
      </c>
      <c r="I12" s="107">
        <v>4850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4</v>
      </c>
      <c r="Q12" s="109" t="s">
        <v>10</v>
      </c>
      <c r="R12" s="110" t="s">
        <v>10</v>
      </c>
      <c r="S12" s="31">
        <f t="shared" si="1"/>
        <v>0.20833333333333331</v>
      </c>
      <c r="T12" s="111">
        <v>0</v>
      </c>
      <c r="U12" s="112">
        <v>1</v>
      </c>
      <c r="V12" s="113">
        <v>1</v>
      </c>
      <c r="W12" s="293">
        <v>0</v>
      </c>
      <c r="X12" s="111"/>
      <c r="Y12" s="113"/>
      <c r="Z12" s="114">
        <v>2</v>
      </c>
      <c r="AA12" s="521">
        <f t="shared" si="3"/>
        <v>0</v>
      </c>
      <c r="AB12" s="529" t="s">
        <v>138</v>
      </c>
      <c r="AD12" s="294">
        <f>'02.07 (v2)'!AB12</f>
        <v>35</v>
      </c>
    </row>
    <row r="13" spans="1:30" ht="20.100000000000001" customHeight="1" x14ac:dyDescent="0.25">
      <c r="A13" s="51">
        <v>0.16666666666666666</v>
      </c>
      <c r="B13" s="52" t="s">
        <v>88</v>
      </c>
      <c r="C13" s="519">
        <v>35</v>
      </c>
      <c r="D13" s="508" t="s">
        <v>79</v>
      </c>
      <c r="E13" s="53"/>
      <c r="F13" s="510" t="s">
        <v>91</v>
      </c>
      <c r="G13" s="103">
        <f t="shared" si="0"/>
        <v>11</v>
      </c>
      <c r="H13" s="106">
        <v>4851</v>
      </c>
      <c r="I13" s="107">
        <v>4861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10</v>
      </c>
      <c r="Q13" s="109" t="s">
        <v>10</v>
      </c>
      <c r="R13" s="110" t="s">
        <v>10</v>
      </c>
      <c r="S13" s="31">
        <f t="shared" si="1"/>
        <v>0.25</v>
      </c>
      <c r="T13" s="111">
        <v>0</v>
      </c>
      <c r="U13" s="112">
        <v>0</v>
      </c>
      <c r="V13" s="113">
        <v>5</v>
      </c>
      <c r="W13" s="293">
        <v>2</v>
      </c>
      <c r="X13" s="111"/>
      <c r="Y13" s="113"/>
      <c r="Z13" s="114">
        <v>3</v>
      </c>
      <c r="AA13" s="521">
        <f t="shared" si="3"/>
        <v>0</v>
      </c>
      <c r="AB13" s="529" t="s">
        <v>139</v>
      </c>
      <c r="AD13" s="294">
        <f>'02.07 (v2)'!AB13</f>
        <v>35</v>
      </c>
    </row>
    <row r="14" spans="1:30" ht="57" thickBot="1" x14ac:dyDescent="0.3">
      <c r="A14" s="59" t="s">
        <v>92</v>
      </c>
      <c r="B14" s="520" t="s">
        <v>129</v>
      </c>
      <c r="C14" s="61">
        <v>130</v>
      </c>
      <c r="D14" s="514" t="s">
        <v>94</v>
      </c>
      <c r="E14" s="63" t="s">
        <v>130</v>
      </c>
      <c r="F14" s="515" t="s">
        <v>131</v>
      </c>
      <c r="G14" s="103" t="s">
        <v>10</v>
      </c>
      <c r="H14" s="273" t="s">
        <v>10</v>
      </c>
      <c r="I14" s="274" t="s">
        <v>10</v>
      </c>
      <c r="J14" s="104" t="s">
        <v>10</v>
      </c>
      <c r="K14" s="273" t="s">
        <v>10</v>
      </c>
      <c r="L14" s="274" t="s">
        <v>10</v>
      </c>
      <c r="M14" s="105">
        <f>IF(ISBLANK(O14),0,(O14-N14+1))</f>
        <v>16</v>
      </c>
      <c r="N14" s="273">
        <v>2290</v>
      </c>
      <c r="O14" s="274">
        <v>2305</v>
      </c>
      <c r="P14" s="108" t="s">
        <v>10</v>
      </c>
      <c r="Q14" s="109" t="s">
        <v>10</v>
      </c>
      <c r="R14" s="110">
        <v>3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521" t="e">
        <f t="shared" ref="AA14" si="4">IF(ISBLANK(I14),-90,(-((P14)-SUM(T14:W14,Z14))))</f>
        <v>#VALUE!</v>
      </c>
      <c r="AB14" s="530" t="s">
        <v>140</v>
      </c>
      <c r="AD14" s="324" t="str">
        <f>'02.07 (v2)'!AB14</f>
        <v>-</v>
      </c>
    </row>
    <row r="15" spans="1:30" ht="20.100000000000001" hidden="1" customHeight="1" x14ac:dyDescent="0.25">
      <c r="A15" s="51"/>
      <c r="B15" s="121"/>
      <c r="C15" s="58"/>
      <c r="D15" s="134"/>
      <c r="E15" s="53"/>
      <c r="F15" s="127"/>
      <c r="G15" s="103">
        <f t="shared" si="0"/>
        <v>0</v>
      </c>
      <c r="H15" s="106"/>
      <c r="I15" s="107"/>
      <c r="J15" s="104">
        <f t="shared" ref="J15:J16" si="5">IF(ISBLANK(L15),0,(L15-K15+1))</f>
        <v>0</v>
      </c>
      <c r="K15" s="106"/>
      <c r="L15" s="107"/>
      <c r="M15" s="105">
        <f t="shared" ref="M15:M16" si="6">IF(ISBLANK(O15),0,(O15-N15+1))</f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3"/>
        <v>-90</v>
      </c>
      <c r="AB15" s="523"/>
      <c r="AD15" s="294">
        <f>'02.07 (v2)'!AB15</f>
        <v>0</v>
      </c>
    </row>
    <row r="16" spans="1:30" ht="20.100000000000001" hidden="1" customHeight="1" x14ac:dyDescent="0.25">
      <c r="A16" s="51">
        <f>'02.07 (v2)'!A16</f>
        <v>0</v>
      </c>
      <c r="B16" s="52">
        <f>'02.07 (v2)'!B16</f>
        <v>0</v>
      </c>
      <c r="C16" s="58">
        <f>'02.07 (v2)'!C16</f>
        <v>0</v>
      </c>
      <c r="D16" s="58">
        <f>'02.07 (v2)'!D16</f>
        <v>0</v>
      </c>
      <c r="E16" s="53">
        <f>'02.07 (v2)'!E16</f>
        <v>0</v>
      </c>
      <c r="F16" s="65">
        <f>'02.07 (v2)'!F16</f>
        <v>0</v>
      </c>
      <c r="G16" s="103">
        <f t="shared" si="0"/>
        <v>0</v>
      </c>
      <c r="H16" s="106"/>
      <c r="I16" s="107"/>
      <c r="J16" s="104">
        <f t="shared" si="5"/>
        <v>0</v>
      </c>
      <c r="K16" s="106"/>
      <c r="L16" s="107"/>
      <c r="M16" s="105">
        <f t="shared" si="6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53"/>
      <c r="AD16" s="294">
        <f>'02.07 (v2)'!AB16</f>
        <v>0</v>
      </c>
    </row>
    <row r="17" spans="1:30" ht="20.100000000000001" hidden="1" customHeight="1" x14ac:dyDescent="0.25">
      <c r="A17" s="51">
        <f>'02.07 (v2)'!A17</f>
        <v>0</v>
      </c>
      <c r="B17" s="52">
        <f>'02.07 (v2)'!B17</f>
        <v>0</v>
      </c>
      <c r="C17" s="58">
        <f>'02.07 (v2)'!C17</f>
        <v>0</v>
      </c>
      <c r="D17" s="58">
        <f>'02.07 (v2)'!D17</f>
        <v>0</v>
      </c>
      <c r="E17" s="53">
        <f>'02.07 (v2)'!E17</f>
        <v>0</v>
      </c>
      <c r="F17" s="65">
        <f>'02.07 (v2)'!F17</f>
        <v>0</v>
      </c>
      <c r="G17" s="103">
        <f t="shared" ref="G17:G24" si="7">IF(ISBLANK(I17),0,(I17-H17+1))</f>
        <v>0</v>
      </c>
      <c r="H17" s="106"/>
      <c r="I17" s="107"/>
      <c r="J17" s="104">
        <f t="shared" ref="J17:J24" si="8">IF(ISBLANK(L17),0,(L17-K17+1))</f>
        <v>0</v>
      </c>
      <c r="K17" s="106"/>
      <c r="L17" s="107"/>
      <c r="M17" s="105">
        <f t="shared" ref="M17:M24" si="9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D17" s="294">
        <f>'02.07 (v2)'!AB17</f>
        <v>0</v>
      </c>
    </row>
    <row r="18" spans="1:30" ht="20.100000000000001" hidden="1" customHeight="1" x14ac:dyDescent="0.25">
      <c r="A18" s="51">
        <f>'02.07 (v2)'!A18</f>
        <v>0</v>
      </c>
      <c r="B18" s="52">
        <f>'02.07 (v2)'!B18</f>
        <v>0</v>
      </c>
      <c r="C18" s="58">
        <f>'02.07 (v2)'!C18</f>
        <v>0</v>
      </c>
      <c r="D18" s="58">
        <f>'02.07 (v2)'!D18</f>
        <v>0</v>
      </c>
      <c r="E18" s="53">
        <f>'02.07 (v2)'!E18</f>
        <v>0</v>
      </c>
      <c r="F18" s="65">
        <f>'02.07 (v2)'!F18</f>
        <v>0</v>
      </c>
      <c r="G18" s="103">
        <f t="shared" si="7"/>
        <v>0</v>
      </c>
      <c r="H18" s="106"/>
      <c r="I18" s="107"/>
      <c r="J18" s="104">
        <f t="shared" si="8"/>
        <v>0</v>
      </c>
      <c r="K18" s="106"/>
      <c r="L18" s="107"/>
      <c r="M18" s="105">
        <f t="shared" si="9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D18" s="294">
        <f>'02.07 (v2)'!AB18</f>
        <v>0</v>
      </c>
    </row>
    <row r="19" spans="1:30" ht="20.100000000000001" hidden="1" customHeight="1" x14ac:dyDescent="0.25">
      <c r="A19" s="51">
        <f>'02.07 (v2)'!A19</f>
        <v>0</v>
      </c>
      <c r="B19" s="52">
        <f>'02.07 (v2)'!B19</f>
        <v>0</v>
      </c>
      <c r="C19" s="58">
        <f>'02.07 (v2)'!C19</f>
        <v>0</v>
      </c>
      <c r="D19" s="58">
        <f>'02.07 (v2)'!D19</f>
        <v>0</v>
      </c>
      <c r="E19" s="53">
        <f>'02.07 (v2)'!E19</f>
        <v>0</v>
      </c>
      <c r="F19" s="65">
        <f>'02.07 (v2)'!F19</f>
        <v>0</v>
      </c>
      <c r="G19" s="103">
        <f t="shared" si="7"/>
        <v>0</v>
      </c>
      <c r="H19" s="106"/>
      <c r="I19" s="107"/>
      <c r="J19" s="104">
        <f t="shared" si="8"/>
        <v>0</v>
      </c>
      <c r="K19" s="106"/>
      <c r="L19" s="107"/>
      <c r="M19" s="105">
        <f t="shared" si="9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D19" s="294">
        <f>'02.07 (v2)'!AB19</f>
        <v>0</v>
      </c>
    </row>
    <row r="20" spans="1:30" ht="20.100000000000001" hidden="1" customHeight="1" x14ac:dyDescent="0.25">
      <c r="A20" s="51">
        <f>'02.07 (v2)'!A20</f>
        <v>0</v>
      </c>
      <c r="B20" s="52">
        <f>'02.07 (v2)'!B20</f>
        <v>0</v>
      </c>
      <c r="C20" s="58">
        <f>'02.07 (v2)'!C20</f>
        <v>0</v>
      </c>
      <c r="D20" s="58">
        <f>'02.07 (v2)'!D20</f>
        <v>0</v>
      </c>
      <c r="E20" s="53">
        <f>'02.07 (v2)'!E20</f>
        <v>0</v>
      </c>
      <c r="F20" s="65">
        <f>'02.07 (v2)'!F20</f>
        <v>0</v>
      </c>
      <c r="G20" s="103">
        <f t="shared" si="7"/>
        <v>0</v>
      </c>
      <c r="H20" s="106"/>
      <c r="I20" s="107"/>
      <c r="J20" s="104">
        <f t="shared" si="8"/>
        <v>0</v>
      </c>
      <c r="K20" s="106"/>
      <c r="L20" s="107"/>
      <c r="M20" s="105">
        <f t="shared" si="9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D20" s="294">
        <f>'02.07 (v2)'!AB20</f>
        <v>0</v>
      </c>
    </row>
    <row r="21" spans="1:30" ht="20.100000000000001" hidden="1" customHeight="1" x14ac:dyDescent="0.25">
      <c r="A21" s="51">
        <f>'02.07 (v2)'!A21</f>
        <v>0</v>
      </c>
      <c r="B21" s="52">
        <f>'02.07 (v2)'!B21</f>
        <v>0</v>
      </c>
      <c r="C21" s="58">
        <f>'02.07 (v2)'!C21</f>
        <v>0</v>
      </c>
      <c r="D21" s="58">
        <f>'02.07 (v2)'!D21</f>
        <v>0</v>
      </c>
      <c r="E21" s="53">
        <f>'02.07 (v2)'!E21</f>
        <v>0</v>
      </c>
      <c r="F21" s="65">
        <f>'02.07 (v2)'!F21</f>
        <v>0</v>
      </c>
      <c r="G21" s="103">
        <f t="shared" si="7"/>
        <v>0</v>
      </c>
      <c r="H21" s="106"/>
      <c r="I21" s="107"/>
      <c r="J21" s="104">
        <f t="shared" si="8"/>
        <v>0</v>
      </c>
      <c r="K21" s="106"/>
      <c r="L21" s="107"/>
      <c r="M21" s="105">
        <f t="shared" si="9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D21" s="294">
        <f>'02.07 (v2)'!AB21</f>
        <v>0</v>
      </c>
    </row>
    <row r="22" spans="1:30" ht="20.100000000000001" hidden="1" customHeight="1" x14ac:dyDescent="0.25">
      <c r="A22" s="51">
        <f>'02.07 (v2)'!A22</f>
        <v>0</v>
      </c>
      <c r="B22" s="52">
        <f>'02.07 (v2)'!B22</f>
        <v>0</v>
      </c>
      <c r="C22" s="58">
        <f>'02.07 (v2)'!C22</f>
        <v>0</v>
      </c>
      <c r="D22" s="58">
        <f>'02.07 (v2)'!D22</f>
        <v>0</v>
      </c>
      <c r="E22" s="53">
        <f>'02.07 (v2)'!E22</f>
        <v>0</v>
      </c>
      <c r="F22" s="65">
        <f>'02.07 (v2)'!F22</f>
        <v>0</v>
      </c>
      <c r="G22" s="103">
        <f t="shared" si="7"/>
        <v>0</v>
      </c>
      <c r="H22" s="106"/>
      <c r="I22" s="107"/>
      <c r="J22" s="104">
        <f t="shared" si="8"/>
        <v>0</v>
      </c>
      <c r="K22" s="106"/>
      <c r="L22" s="107"/>
      <c r="M22" s="105">
        <f t="shared" si="9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D22" s="294">
        <f>'02.07 (v2)'!AB22</f>
        <v>0</v>
      </c>
    </row>
    <row r="23" spans="1:30" ht="20.100000000000001" hidden="1" customHeight="1" x14ac:dyDescent="0.25">
      <c r="A23" s="51">
        <f>'02.07 (v2)'!A23</f>
        <v>0</v>
      </c>
      <c r="B23" s="52">
        <f>'02.07 (v2)'!B23</f>
        <v>0</v>
      </c>
      <c r="C23" s="58">
        <f>'02.07 (v2)'!C23</f>
        <v>0</v>
      </c>
      <c r="D23" s="58">
        <f>'02.07 (v2)'!D23</f>
        <v>0</v>
      </c>
      <c r="E23" s="53">
        <f>'02.07 (v2)'!E23</f>
        <v>0</v>
      </c>
      <c r="F23" s="65">
        <f>'02.07 (v2)'!F23</f>
        <v>0</v>
      </c>
      <c r="G23" s="103">
        <f t="shared" si="7"/>
        <v>0</v>
      </c>
      <c r="H23" s="106"/>
      <c r="I23" s="107"/>
      <c r="J23" s="104">
        <f t="shared" si="8"/>
        <v>0</v>
      </c>
      <c r="K23" s="106"/>
      <c r="L23" s="107"/>
      <c r="M23" s="105">
        <f t="shared" si="9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D23" s="294">
        <f>'02.07 (v2)'!AB23</f>
        <v>0</v>
      </c>
    </row>
    <row r="24" spans="1:30" ht="20.100000000000001" hidden="1" customHeight="1" x14ac:dyDescent="0.25">
      <c r="A24" s="51">
        <f>'02.07 (v2)'!A24</f>
        <v>0</v>
      </c>
      <c r="B24" s="52">
        <f>'02.07 (v2)'!B24</f>
        <v>0</v>
      </c>
      <c r="C24" s="58">
        <f>'02.07 (v2)'!C24</f>
        <v>0</v>
      </c>
      <c r="D24" s="58">
        <f>'02.07 (v2)'!D24</f>
        <v>0</v>
      </c>
      <c r="E24" s="53">
        <f>'02.07 (v2)'!E24</f>
        <v>0</v>
      </c>
      <c r="F24" s="65">
        <f>'02.07 (v2)'!F24</f>
        <v>0</v>
      </c>
      <c r="G24" s="103">
        <f t="shared" si="7"/>
        <v>0</v>
      </c>
      <c r="H24" s="106"/>
      <c r="I24" s="107"/>
      <c r="J24" s="104">
        <f t="shared" si="8"/>
        <v>0</v>
      </c>
      <c r="K24" s="106"/>
      <c r="L24" s="107"/>
      <c r="M24" s="105">
        <f t="shared" si="9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D24" s="294">
        <f>'02.07 (v2)'!AB24</f>
        <v>0</v>
      </c>
    </row>
    <row r="25" spans="1:30" ht="20.100000000000001" hidden="1" customHeight="1" x14ac:dyDescent="0.25">
      <c r="A25" s="51">
        <f>'02.07 (v2)'!A25</f>
        <v>0</v>
      </c>
      <c r="B25" s="52">
        <f>'02.07 (v2)'!B25</f>
        <v>0</v>
      </c>
      <c r="C25" s="58">
        <f>'02.07 (v2)'!C25</f>
        <v>0</v>
      </c>
      <c r="D25" s="58">
        <f>'02.07 (v2)'!D25</f>
        <v>0</v>
      </c>
      <c r="E25" s="53">
        <f>'02.07 (v2)'!E25</f>
        <v>0</v>
      </c>
      <c r="F25" s="65">
        <f>'02.07 (v2)'!F25</f>
        <v>0</v>
      </c>
      <c r="G25" s="103">
        <f t="shared" ref="G25:G57" si="10">IF(ISBLANK(I25),0,(I25-H25+1))</f>
        <v>0</v>
      </c>
      <c r="H25" s="106"/>
      <c r="I25" s="107"/>
      <c r="J25" s="104">
        <f t="shared" ref="J25:J57" si="11">IF(ISBLANK(L25),0,(L25-K25+1))</f>
        <v>0</v>
      </c>
      <c r="K25" s="106"/>
      <c r="L25" s="107"/>
      <c r="M25" s="105">
        <f t="shared" ref="M25:M57" si="12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D25" s="294">
        <f>'02.07 (v2)'!AB25</f>
        <v>0</v>
      </c>
    </row>
    <row r="26" spans="1:30" ht="20.100000000000001" hidden="1" customHeight="1" x14ac:dyDescent="0.25">
      <c r="A26" s="51">
        <f>'02.07 (v2)'!A26</f>
        <v>0</v>
      </c>
      <c r="B26" s="52">
        <f>'02.07 (v2)'!B26</f>
        <v>0</v>
      </c>
      <c r="C26" s="58">
        <f>'02.07 (v2)'!C26</f>
        <v>0</v>
      </c>
      <c r="D26" s="58">
        <f>'02.07 (v2)'!D26</f>
        <v>0</v>
      </c>
      <c r="E26" s="53">
        <f>'02.07 (v2)'!E26</f>
        <v>0</v>
      </c>
      <c r="F26" s="65">
        <f>'02.07 (v2)'!F26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D26" s="294">
        <f>'02.07 (v2)'!AB26</f>
        <v>0</v>
      </c>
    </row>
    <row r="27" spans="1:30" ht="20.100000000000001" hidden="1" customHeight="1" x14ac:dyDescent="0.25">
      <c r="A27" s="51">
        <f>'02.07 (v2)'!A27</f>
        <v>0</v>
      </c>
      <c r="B27" s="52">
        <f>'02.07 (v2)'!B27</f>
        <v>0</v>
      </c>
      <c r="C27" s="58">
        <f>'02.07 (v2)'!C27</f>
        <v>0</v>
      </c>
      <c r="D27" s="58">
        <f>'02.07 (v2)'!D27</f>
        <v>0</v>
      </c>
      <c r="E27" s="53">
        <f>'02.07 (v2)'!E27</f>
        <v>0</v>
      </c>
      <c r="F27" s="65">
        <f>'02.07 (v2)'!F27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D27" s="294">
        <f>'02.07 (v2)'!AB27</f>
        <v>0</v>
      </c>
    </row>
    <row r="28" spans="1:30" ht="20.100000000000001" hidden="1" customHeight="1" x14ac:dyDescent="0.25">
      <c r="A28" s="51">
        <f>'02.07 (v2)'!A28</f>
        <v>0</v>
      </c>
      <c r="B28" s="52">
        <f>'02.07 (v2)'!B28</f>
        <v>0</v>
      </c>
      <c r="C28" s="58">
        <f>'02.07 (v2)'!C28</f>
        <v>0</v>
      </c>
      <c r="D28" s="58">
        <f>'02.07 (v2)'!D28</f>
        <v>0</v>
      </c>
      <c r="E28" s="53">
        <f>'02.07 (v2)'!E28</f>
        <v>0</v>
      </c>
      <c r="F28" s="65">
        <f>'02.07 (v2)'!F28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D28" s="294">
        <f>'02.07 (v2)'!AB28</f>
        <v>0</v>
      </c>
    </row>
    <row r="29" spans="1:30" ht="20.100000000000001" hidden="1" customHeight="1" x14ac:dyDescent="0.25">
      <c r="A29" s="51">
        <f>'02.07 (v2)'!A29</f>
        <v>0</v>
      </c>
      <c r="B29" s="52">
        <f>'02.07 (v2)'!B29</f>
        <v>0</v>
      </c>
      <c r="C29" s="58">
        <f>'02.07 (v2)'!C29</f>
        <v>0</v>
      </c>
      <c r="D29" s="58">
        <f>'02.07 (v2)'!D29</f>
        <v>0</v>
      </c>
      <c r="E29" s="53">
        <f>'02.07 (v2)'!E29</f>
        <v>0</v>
      </c>
      <c r="F29" s="65">
        <f>'02.07 (v2)'!F29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D29" s="294">
        <f>'02.07 (v2)'!AB29</f>
        <v>0</v>
      </c>
    </row>
    <row r="30" spans="1:30" ht="20.100000000000001" hidden="1" customHeight="1" x14ac:dyDescent="0.25">
      <c r="A30" s="51">
        <f>'02.07 (v2)'!A30</f>
        <v>0</v>
      </c>
      <c r="B30" s="52">
        <f>'02.07 (v2)'!B30</f>
        <v>0</v>
      </c>
      <c r="C30" s="58">
        <f>'02.07 (v2)'!C30</f>
        <v>0</v>
      </c>
      <c r="D30" s="58">
        <f>'02.07 (v2)'!D30</f>
        <v>0</v>
      </c>
      <c r="E30" s="53">
        <f>'02.07 (v2)'!E30</f>
        <v>0</v>
      </c>
      <c r="F30" s="65">
        <f>'02.07 (v2)'!F30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D30" s="294">
        <f>'02.07 (v2)'!AB30</f>
        <v>0</v>
      </c>
    </row>
    <row r="31" spans="1:30" ht="20.100000000000001" hidden="1" customHeight="1" x14ac:dyDescent="0.25">
      <c r="A31" s="51">
        <f>'02.07 (v2)'!A31</f>
        <v>0</v>
      </c>
      <c r="B31" s="52">
        <f>'02.07 (v2)'!B31</f>
        <v>0</v>
      </c>
      <c r="C31" s="58">
        <f>'02.07 (v2)'!C31</f>
        <v>0</v>
      </c>
      <c r="D31" s="58">
        <f>'02.07 (v2)'!D31</f>
        <v>0</v>
      </c>
      <c r="E31" s="53">
        <f>'02.07 (v2)'!E31</f>
        <v>0</v>
      </c>
      <c r="F31" s="65">
        <f>'02.07 (v2)'!F31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D31" s="294">
        <f>'02.07 (v2)'!AB31</f>
        <v>0</v>
      </c>
    </row>
    <row r="32" spans="1:30" ht="20.100000000000001" hidden="1" customHeight="1" x14ac:dyDescent="0.25">
      <c r="A32" s="51">
        <f>'02.07 (v2)'!A32</f>
        <v>0</v>
      </c>
      <c r="B32" s="52">
        <f>'02.07 (v2)'!B32</f>
        <v>0</v>
      </c>
      <c r="C32" s="58">
        <f>'02.07 (v2)'!C32</f>
        <v>0</v>
      </c>
      <c r="D32" s="58">
        <f>'02.07 (v2)'!D32</f>
        <v>0</v>
      </c>
      <c r="E32" s="53">
        <f>'02.07 (v2)'!E32</f>
        <v>0</v>
      </c>
      <c r="F32" s="65">
        <f>'02.07 (v2)'!F32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D32" s="294">
        <f>'02.07 (v2)'!AB32</f>
        <v>0</v>
      </c>
    </row>
    <row r="33" spans="1:30" ht="20.100000000000001" hidden="1" customHeight="1" x14ac:dyDescent="0.25">
      <c r="A33" s="51">
        <f>'02.07 (v2)'!A33</f>
        <v>0</v>
      </c>
      <c r="B33" s="52">
        <f>'02.07 (v2)'!B33</f>
        <v>0</v>
      </c>
      <c r="C33" s="58">
        <f>'02.07 (v2)'!C33</f>
        <v>0</v>
      </c>
      <c r="D33" s="58">
        <f>'02.07 (v2)'!D33</f>
        <v>0</v>
      </c>
      <c r="E33" s="53">
        <f>'02.07 (v2)'!E33</f>
        <v>0</v>
      </c>
      <c r="F33" s="65">
        <f>'02.07 (v2)'!F33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D33" s="294">
        <f>'02.07 (v2)'!AB33</f>
        <v>0</v>
      </c>
    </row>
    <row r="34" spans="1:30" ht="20.100000000000001" hidden="1" customHeight="1" x14ac:dyDescent="0.25">
      <c r="A34" s="51">
        <f>'02.07 (v2)'!A34</f>
        <v>0</v>
      </c>
      <c r="B34" s="52">
        <f>'02.07 (v2)'!B34</f>
        <v>0</v>
      </c>
      <c r="C34" s="58">
        <f>'02.07 (v2)'!C34</f>
        <v>0</v>
      </c>
      <c r="D34" s="58">
        <f>'02.07 (v2)'!D34</f>
        <v>0</v>
      </c>
      <c r="E34" s="53">
        <f>'02.07 (v2)'!E34</f>
        <v>0</v>
      </c>
      <c r="F34" s="65">
        <f>'02.07 (v2)'!F34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D34" s="294">
        <f>'02.07 (v2)'!AB34</f>
        <v>0</v>
      </c>
    </row>
    <row r="35" spans="1:30" ht="20.100000000000001" hidden="1" customHeight="1" x14ac:dyDescent="0.25">
      <c r="A35" s="51">
        <f>'02.07 (v2)'!A35</f>
        <v>0</v>
      </c>
      <c r="B35" s="52">
        <f>'02.07 (v2)'!B35</f>
        <v>0</v>
      </c>
      <c r="C35" s="58">
        <f>'02.07 (v2)'!C35</f>
        <v>0</v>
      </c>
      <c r="D35" s="58">
        <f>'02.07 (v2)'!D35</f>
        <v>0</v>
      </c>
      <c r="E35" s="53">
        <f>'02.07 (v2)'!E35</f>
        <v>0</v>
      </c>
      <c r="F35" s="65">
        <f>'02.07 (v2)'!F35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D35" s="294">
        <f>'02.07 (v2)'!AB35</f>
        <v>0</v>
      </c>
    </row>
    <row r="36" spans="1:30" ht="20.100000000000001" hidden="1" customHeight="1" x14ac:dyDescent="0.25">
      <c r="A36" s="51">
        <f>'02.07 (v2)'!A36</f>
        <v>0</v>
      </c>
      <c r="B36" s="52">
        <f>'02.07 (v2)'!B36</f>
        <v>0</v>
      </c>
      <c r="C36" s="58">
        <f>'02.07 (v2)'!C36</f>
        <v>0</v>
      </c>
      <c r="D36" s="58">
        <f>'02.07 (v2)'!D36</f>
        <v>0</v>
      </c>
      <c r="E36" s="53">
        <f>'02.07 (v2)'!E36</f>
        <v>0</v>
      </c>
      <c r="F36" s="65">
        <f>'02.07 (v2)'!F36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D36" s="294">
        <f>'02.07 (v2)'!AB36</f>
        <v>0</v>
      </c>
    </row>
    <row r="37" spans="1:30" ht="20.100000000000001" hidden="1" customHeight="1" x14ac:dyDescent="0.25">
      <c r="A37" s="51">
        <f>'02.07 (v2)'!A37</f>
        <v>0</v>
      </c>
      <c r="B37" s="52">
        <f>'02.07 (v2)'!B37</f>
        <v>0</v>
      </c>
      <c r="C37" s="58">
        <f>'02.07 (v2)'!C37</f>
        <v>0</v>
      </c>
      <c r="D37" s="58">
        <f>'02.07 (v2)'!D37</f>
        <v>0</v>
      </c>
      <c r="E37" s="53">
        <f>'02.07 (v2)'!E37</f>
        <v>0</v>
      </c>
      <c r="F37" s="65">
        <f>'02.07 (v2)'!F37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ref="S37:S57" si="13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D37" s="294">
        <f>'02.07 (v2)'!AB37</f>
        <v>0</v>
      </c>
    </row>
    <row r="38" spans="1:30" ht="20.100000000000001" hidden="1" customHeight="1" x14ac:dyDescent="0.25">
      <c r="A38" s="51">
        <f>'02.07 (v2)'!A38</f>
        <v>0</v>
      </c>
      <c r="B38" s="52">
        <f>'02.07 (v2)'!B38</f>
        <v>0</v>
      </c>
      <c r="C38" s="58">
        <f>'02.07 (v2)'!C38</f>
        <v>0</v>
      </c>
      <c r="D38" s="58">
        <f>'02.07 (v2)'!D38</f>
        <v>0</v>
      </c>
      <c r="E38" s="53">
        <f>'02.07 (v2)'!E38</f>
        <v>0</v>
      </c>
      <c r="F38" s="65">
        <f>'02.07 (v2)'!F38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D38" s="294">
        <f>'02.07 (v2)'!AB38</f>
        <v>0</v>
      </c>
    </row>
    <row r="39" spans="1:30" ht="20.100000000000001" hidden="1" customHeight="1" x14ac:dyDescent="0.25">
      <c r="A39" s="51">
        <f>'02.07 (v2)'!A39</f>
        <v>0</v>
      </c>
      <c r="B39" s="52">
        <f>'02.07 (v2)'!B39</f>
        <v>0</v>
      </c>
      <c r="C39" s="58">
        <f>'02.07 (v2)'!C39</f>
        <v>0</v>
      </c>
      <c r="D39" s="58">
        <f>'02.07 (v2)'!D39</f>
        <v>0</v>
      </c>
      <c r="E39" s="53">
        <f>'02.07 (v2)'!E39</f>
        <v>0</v>
      </c>
      <c r="F39" s="65">
        <f>'02.07 (v2)'!F39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3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D39" s="294">
        <f>'02.07 (v2)'!AB39</f>
        <v>0</v>
      </c>
    </row>
    <row r="40" spans="1:30" ht="20.100000000000001" hidden="1" customHeight="1" x14ac:dyDescent="0.25">
      <c r="A40" s="51">
        <f>'02.07 (v2)'!A40</f>
        <v>0</v>
      </c>
      <c r="B40" s="52">
        <f>'02.07 (v2)'!B40</f>
        <v>0</v>
      </c>
      <c r="C40" s="58">
        <f>'02.07 (v2)'!C40</f>
        <v>0</v>
      </c>
      <c r="D40" s="58">
        <f>'02.07 (v2)'!D40</f>
        <v>0</v>
      </c>
      <c r="E40" s="53">
        <f>'02.07 (v2)'!E40</f>
        <v>0</v>
      </c>
      <c r="F40" s="65">
        <f>'02.07 (v2)'!F40</f>
        <v>0</v>
      </c>
      <c r="G40" s="103">
        <f t="shared" si="10"/>
        <v>0</v>
      </c>
      <c r="H40" s="106"/>
      <c r="I40" s="107"/>
      <c r="J40" s="104">
        <f t="shared" si="11"/>
        <v>0</v>
      </c>
      <c r="K40" s="106"/>
      <c r="L40" s="107"/>
      <c r="M40" s="105">
        <f t="shared" si="12"/>
        <v>0</v>
      </c>
      <c r="N40" s="106"/>
      <c r="O40" s="107"/>
      <c r="P40" s="108"/>
      <c r="Q40" s="109"/>
      <c r="R40" s="110"/>
      <c r="S40" s="31">
        <f t="shared" si="13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D40" s="294">
        <f>'02.07 (v2)'!AB40</f>
        <v>0</v>
      </c>
    </row>
    <row r="41" spans="1:30" ht="20.100000000000001" hidden="1" customHeight="1" x14ac:dyDescent="0.25">
      <c r="A41" s="51">
        <f>'02.07 (v2)'!A41</f>
        <v>0</v>
      </c>
      <c r="B41" s="52">
        <f>'02.07 (v2)'!B41</f>
        <v>0</v>
      </c>
      <c r="C41" s="58">
        <f>'02.07 (v2)'!C41</f>
        <v>0</v>
      </c>
      <c r="D41" s="58">
        <f>'02.07 (v2)'!D41</f>
        <v>0</v>
      </c>
      <c r="E41" s="53">
        <f>'02.07 (v2)'!E41</f>
        <v>0</v>
      </c>
      <c r="F41" s="65">
        <f>'02.07 (v2)'!F41</f>
        <v>0</v>
      </c>
      <c r="G41" s="103">
        <f t="shared" si="10"/>
        <v>0</v>
      </c>
      <c r="H41" s="106"/>
      <c r="I41" s="107"/>
      <c r="J41" s="104">
        <f t="shared" si="11"/>
        <v>0</v>
      </c>
      <c r="K41" s="106"/>
      <c r="L41" s="107"/>
      <c r="M41" s="105">
        <f t="shared" si="12"/>
        <v>0</v>
      </c>
      <c r="N41" s="106"/>
      <c r="O41" s="107"/>
      <c r="P41" s="108"/>
      <c r="Q41" s="109"/>
      <c r="R41" s="110"/>
      <c r="S41" s="31">
        <f t="shared" si="13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D41" s="294">
        <f>'02.07 (v2)'!AB41</f>
        <v>0</v>
      </c>
    </row>
    <row r="42" spans="1:30" ht="20.100000000000001" hidden="1" customHeight="1" x14ac:dyDescent="0.25">
      <c r="A42" s="51">
        <f>'02.07 (v2)'!A42</f>
        <v>0</v>
      </c>
      <c r="B42" s="52">
        <f>'02.07 (v2)'!B42</f>
        <v>0</v>
      </c>
      <c r="C42" s="58">
        <f>'02.07 (v2)'!C42</f>
        <v>0</v>
      </c>
      <c r="D42" s="58">
        <f>'02.07 (v2)'!D42</f>
        <v>0</v>
      </c>
      <c r="E42" s="53">
        <f>'02.07 (v2)'!E42</f>
        <v>0</v>
      </c>
      <c r="F42" s="65">
        <f>'02.07 (v2)'!F42</f>
        <v>0</v>
      </c>
      <c r="G42" s="103">
        <f t="shared" si="10"/>
        <v>0</v>
      </c>
      <c r="H42" s="106"/>
      <c r="I42" s="107"/>
      <c r="J42" s="104">
        <f t="shared" si="11"/>
        <v>0</v>
      </c>
      <c r="K42" s="106"/>
      <c r="L42" s="107"/>
      <c r="M42" s="105">
        <f t="shared" si="12"/>
        <v>0</v>
      </c>
      <c r="N42" s="106"/>
      <c r="O42" s="107"/>
      <c r="P42" s="108"/>
      <c r="Q42" s="109"/>
      <c r="R42" s="110"/>
      <c r="S42" s="31">
        <f t="shared" si="13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D42" s="294">
        <f>'02.07 (v2)'!AB42</f>
        <v>0</v>
      </c>
    </row>
    <row r="43" spans="1:30" ht="20.100000000000001" hidden="1" customHeight="1" x14ac:dyDescent="0.25">
      <c r="A43" s="51">
        <f>'02.07 (v2)'!A43</f>
        <v>0</v>
      </c>
      <c r="B43" s="52">
        <f>'02.07 (v2)'!B43</f>
        <v>0</v>
      </c>
      <c r="C43" s="58">
        <f>'02.07 (v2)'!C43</f>
        <v>0</v>
      </c>
      <c r="D43" s="58">
        <f>'02.07 (v2)'!D43</f>
        <v>0</v>
      </c>
      <c r="E43" s="53">
        <f>'02.07 (v2)'!E43</f>
        <v>0</v>
      </c>
      <c r="F43" s="65">
        <f>'02.07 (v2)'!F43</f>
        <v>0</v>
      </c>
      <c r="G43" s="103">
        <f t="shared" si="10"/>
        <v>0</v>
      </c>
      <c r="H43" s="106"/>
      <c r="I43" s="107"/>
      <c r="J43" s="104">
        <f t="shared" si="11"/>
        <v>0</v>
      </c>
      <c r="K43" s="106"/>
      <c r="L43" s="107"/>
      <c r="M43" s="105">
        <f t="shared" si="12"/>
        <v>0</v>
      </c>
      <c r="N43" s="106"/>
      <c r="O43" s="107"/>
      <c r="P43" s="108"/>
      <c r="Q43" s="109"/>
      <c r="R43" s="110"/>
      <c r="S43" s="31">
        <f t="shared" si="13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D43" s="294">
        <f>'02.07 (v2)'!AB43</f>
        <v>0</v>
      </c>
    </row>
    <row r="44" spans="1:30" ht="20.100000000000001" hidden="1" customHeight="1" x14ac:dyDescent="0.25">
      <c r="A44" s="51">
        <f>'02.07 (v2)'!A44</f>
        <v>0</v>
      </c>
      <c r="B44" s="52">
        <f>'02.07 (v2)'!B44</f>
        <v>0</v>
      </c>
      <c r="C44" s="58">
        <f>'02.07 (v2)'!C44</f>
        <v>0</v>
      </c>
      <c r="D44" s="58">
        <f>'02.07 (v2)'!D44</f>
        <v>0</v>
      </c>
      <c r="E44" s="53">
        <f>'02.07 (v2)'!E44</f>
        <v>0</v>
      </c>
      <c r="F44" s="65">
        <f>'02.07 (v2)'!F44</f>
        <v>0</v>
      </c>
      <c r="G44" s="103">
        <f t="shared" si="10"/>
        <v>0</v>
      </c>
      <c r="H44" s="106"/>
      <c r="I44" s="107"/>
      <c r="J44" s="104">
        <f t="shared" si="11"/>
        <v>0</v>
      </c>
      <c r="K44" s="106"/>
      <c r="L44" s="107"/>
      <c r="M44" s="105">
        <f t="shared" si="12"/>
        <v>0</v>
      </c>
      <c r="N44" s="106"/>
      <c r="O44" s="107"/>
      <c r="P44" s="108"/>
      <c r="Q44" s="109"/>
      <c r="R44" s="110"/>
      <c r="S44" s="31">
        <f t="shared" si="13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D44" s="294">
        <f>'02.07 (v2)'!AB44</f>
        <v>0</v>
      </c>
    </row>
    <row r="45" spans="1:30" ht="20.100000000000001" hidden="1" customHeight="1" x14ac:dyDescent="0.25">
      <c r="A45" s="51">
        <f>'02.07 (v2)'!A45</f>
        <v>0</v>
      </c>
      <c r="B45" s="52">
        <f>'02.07 (v2)'!B45</f>
        <v>0</v>
      </c>
      <c r="C45" s="58">
        <f>'02.07 (v2)'!C45</f>
        <v>0</v>
      </c>
      <c r="D45" s="58">
        <f>'02.07 (v2)'!D45</f>
        <v>0</v>
      </c>
      <c r="E45" s="53">
        <f>'02.07 (v2)'!E45</f>
        <v>0</v>
      </c>
      <c r="F45" s="65">
        <f>'02.07 (v2)'!F45</f>
        <v>0</v>
      </c>
      <c r="G45" s="103">
        <f t="shared" si="10"/>
        <v>0</v>
      </c>
      <c r="H45" s="106"/>
      <c r="I45" s="107"/>
      <c r="J45" s="104">
        <f t="shared" si="11"/>
        <v>0</v>
      </c>
      <c r="K45" s="106"/>
      <c r="L45" s="107"/>
      <c r="M45" s="105">
        <f t="shared" si="12"/>
        <v>0</v>
      </c>
      <c r="N45" s="106"/>
      <c r="O45" s="107"/>
      <c r="P45" s="108"/>
      <c r="Q45" s="109"/>
      <c r="R45" s="110"/>
      <c r="S45" s="31">
        <f t="shared" si="13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D45" s="294">
        <f>'02.07 (v2)'!AB45</f>
        <v>0</v>
      </c>
    </row>
    <row r="46" spans="1:30" ht="20.100000000000001" hidden="1" customHeight="1" x14ac:dyDescent="0.25">
      <c r="A46" s="51">
        <f>'02.07 (v2)'!A46</f>
        <v>0</v>
      </c>
      <c r="B46" s="52">
        <f>'02.07 (v2)'!B46</f>
        <v>0</v>
      </c>
      <c r="C46" s="58">
        <f>'02.07 (v2)'!C46</f>
        <v>0</v>
      </c>
      <c r="D46" s="58">
        <f>'02.07 (v2)'!D46</f>
        <v>0</v>
      </c>
      <c r="E46" s="53">
        <f>'02.07 (v2)'!E46</f>
        <v>0</v>
      </c>
      <c r="F46" s="65">
        <f>'02.07 (v2)'!F46</f>
        <v>0</v>
      </c>
      <c r="G46" s="103">
        <f t="shared" si="10"/>
        <v>0</v>
      </c>
      <c r="H46" s="106"/>
      <c r="I46" s="107"/>
      <c r="J46" s="104">
        <f t="shared" si="11"/>
        <v>0</v>
      </c>
      <c r="K46" s="106"/>
      <c r="L46" s="107"/>
      <c r="M46" s="105">
        <f t="shared" si="12"/>
        <v>0</v>
      </c>
      <c r="N46" s="106"/>
      <c r="O46" s="107"/>
      <c r="P46" s="108"/>
      <c r="Q46" s="109"/>
      <c r="R46" s="110"/>
      <c r="S46" s="31">
        <f t="shared" si="13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D46" s="294">
        <f>'02.07 (v2)'!AB46</f>
        <v>0</v>
      </c>
    </row>
    <row r="47" spans="1:30" ht="20.100000000000001" hidden="1" customHeight="1" x14ac:dyDescent="0.25">
      <c r="A47" s="51">
        <f>'02.07 (v2)'!A47</f>
        <v>0</v>
      </c>
      <c r="B47" s="52">
        <f>'02.07 (v2)'!B47</f>
        <v>0</v>
      </c>
      <c r="C47" s="58">
        <f>'02.07 (v2)'!C47</f>
        <v>0</v>
      </c>
      <c r="D47" s="58">
        <f>'02.07 (v2)'!D47</f>
        <v>0</v>
      </c>
      <c r="E47" s="53">
        <f>'02.07 (v2)'!E47</f>
        <v>0</v>
      </c>
      <c r="F47" s="65">
        <f>'02.07 (v2)'!F47</f>
        <v>0</v>
      </c>
      <c r="G47" s="103">
        <f t="shared" si="10"/>
        <v>0</v>
      </c>
      <c r="H47" s="106"/>
      <c r="I47" s="107"/>
      <c r="J47" s="104">
        <f t="shared" si="11"/>
        <v>0</v>
      </c>
      <c r="K47" s="106"/>
      <c r="L47" s="107"/>
      <c r="M47" s="105">
        <f t="shared" si="12"/>
        <v>0</v>
      </c>
      <c r="N47" s="106"/>
      <c r="O47" s="107"/>
      <c r="P47" s="108"/>
      <c r="Q47" s="109"/>
      <c r="R47" s="110"/>
      <c r="S47" s="31">
        <f t="shared" si="13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D47" s="294">
        <f>'02.07 (v2)'!AB47</f>
        <v>0</v>
      </c>
    </row>
    <row r="48" spans="1:30" ht="20.100000000000001" hidden="1" customHeight="1" x14ac:dyDescent="0.25">
      <c r="A48" s="51">
        <f>'02.07 (v2)'!A48</f>
        <v>0</v>
      </c>
      <c r="B48" s="52">
        <f>'02.07 (v2)'!B48</f>
        <v>0</v>
      </c>
      <c r="C48" s="58">
        <f>'02.07 (v2)'!C48</f>
        <v>0</v>
      </c>
      <c r="D48" s="58">
        <f>'02.07 (v2)'!D48</f>
        <v>0</v>
      </c>
      <c r="E48" s="53">
        <f>'02.07 (v2)'!E48</f>
        <v>0</v>
      </c>
      <c r="F48" s="65">
        <f>'02.07 (v2)'!F48</f>
        <v>0</v>
      </c>
      <c r="G48" s="103">
        <f t="shared" si="10"/>
        <v>0</v>
      </c>
      <c r="H48" s="106"/>
      <c r="I48" s="107"/>
      <c r="J48" s="104">
        <f t="shared" si="11"/>
        <v>0</v>
      </c>
      <c r="K48" s="106"/>
      <c r="L48" s="107"/>
      <c r="M48" s="105">
        <f t="shared" si="12"/>
        <v>0</v>
      </c>
      <c r="N48" s="106"/>
      <c r="O48" s="107"/>
      <c r="P48" s="108"/>
      <c r="Q48" s="109"/>
      <c r="R48" s="110"/>
      <c r="S48" s="31">
        <f t="shared" si="13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D48" s="294">
        <f>'02.07 (v2)'!AB48</f>
        <v>0</v>
      </c>
    </row>
    <row r="49" spans="1:30" ht="20.100000000000001" hidden="1" customHeight="1" x14ac:dyDescent="0.25">
      <c r="A49" s="51">
        <f>'02.07 (v2)'!A49</f>
        <v>0</v>
      </c>
      <c r="B49" s="52">
        <f>'02.07 (v2)'!B49</f>
        <v>0</v>
      </c>
      <c r="C49" s="58">
        <f>'02.07 (v2)'!C49</f>
        <v>0</v>
      </c>
      <c r="D49" s="58">
        <f>'02.07 (v2)'!D49</f>
        <v>0</v>
      </c>
      <c r="E49" s="53">
        <f>'02.07 (v2)'!E49</f>
        <v>0</v>
      </c>
      <c r="F49" s="65">
        <f>'02.07 (v2)'!F49</f>
        <v>0</v>
      </c>
      <c r="G49" s="103">
        <f t="shared" si="10"/>
        <v>0</v>
      </c>
      <c r="H49" s="106"/>
      <c r="I49" s="107"/>
      <c r="J49" s="104">
        <f t="shared" si="11"/>
        <v>0</v>
      </c>
      <c r="K49" s="106"/>
      <c r="L49" s="107"/>
      <c r="M49" s="105">
        <f t="shared" si="12"/>
        <v>0</v>
      </c>
      <c r="N49" s="106"/>
      <c r="O49" s="107"/>
      <c r="P49" s="108"/>
      <c r="Q49" s="109"/>
      <c r="R49" s="110"/>
      <c r="S49" s="31">
        <f t="shared" si="13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D49" s="294">
        <f>'02.07 (v2)'!AB49</f>
        <v>0</v>
      </c>
    </row>
    <row r="50" spans="1:30" ht="20.100000000000001" hidden="1" customHeight="1" x14ac:dyDescent="0.25">
      <c r="A50" s="51">
        <f>'02.07 (v2)'!A50</f>
        <v>0</v>
      </c>
      <c r="B50" s="52">
        <f>'02.07 (v2)'!B50</f>
        <v>0</v>
      </c>
      <c r="C50" s="58">
        <f>'02.07 (v2)'!C50</f>
        <v>0</v>
      </c>
      <c r="D50" s="58">
        <f>'02.07 (v2)'!D50</f>
        <v>0</v>
      </c>
      <c r="E50" s="53">
        <f>'02.07 (v2)'!E50</f>
        <v>0</v>
      </c>
      <c r="F50" s="65">
        <f>'02.07 (v2)'!F50</f>
        <v>0</v>
      </c>
      <c r="G50" s="103">
        <f t="shared" si="10"/>
        <v>0</v>
      </c>
      <c r="H50" s="106"/>
      <c r="I50" s="107"/>
      <c r="J50" s="104">
        <f t="shared" si="11"/>
        <v>0</v>
      </c>
      <c r="K50" s="106"/>
      <c r="L50" s="107"/>
      <c r="M50" s="105">
        <f t="shared" si="12"/>
        <v>0</v>
      </c>
      <c r="N50" s="106"/>
      <c r="O50" s="107"/>
      <c r="P50" s="108"/>
      <c r="Q50" s="109"/>
      <c r="R50" s="110"/>
      <c r="S50" s="31">
        <f t="shared" si="13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D50" s="294">
        <f>'02.07 (v2)'!AB50</f>
        <v>0</v>
      </c>
    </row>
    <row r="51" spans="1:30" ht="20.100000000000001" hidden="1" customHeight="1" x14ac:dyDescent="0.25">
      <c r="A51" s="51">
        <f>'02.07 (v2)'!A51</f>
        <v>0</v>
      </c>
      <c r="B51" s="52">
        <f>'02.07 (v2)'!B51</f>
        <v>0</v>
      </c>
      <c r="C51" s="58">
        <f>'02.07 (v2)'!C51</f>
        <v>0</v>
      </c>
      <c r="D51" s="58">
        <f>'02.07 (v2)'!D51</f>
        <v>0</v>
      </c>
      <c r="E51" s="53">
        <f>'02.07 (v2)'!E51</f>
        <v>0</v>
      </c>
      <c r="F51" s="65">
        <f>'02.07 (v2)'!F51</f>
        <v>0</v>
      </c>
      <c r="G51" s="103">
        <f t="shared" si="10"/>
        <v>0</v>
      </c>
      <c r="H51" s="106"/>
      <c r="I51" s="107"/>
      <c r="J51" s="104">
        <f t="shared" si="11"/>
        <v>0</v>
      </c>
      <c r="K51" s="106"/>
      <c r="L51" s="107"/>
      <c r="M51" s="105">
        <f t="shared" si="12"/>
        <v>0</v>
      </c>
      <c r="N51" s="106"/>
      <c r="O51" s="107"/>
      <c r="P51" s="108"/>
      <c r="Q51" s="109"/>
      <c r="R51" s="110"/>
      <c r="S51" s="31">
        <f t="shared" si="13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D51" s="294">
        <f>'02.07 (v2)'!AB51</f>
        <v>0</v>
      </c>
    </row>
    <row r="52" spans="1:30" ht="20.100000000000001" hidden="1" customHeight="1" x14ac:dyDescent="0.25">
      <c r="A52" s="51">
        <f>'02.07 (v2)'!A52</f>
        <v>0</v>
      </c>
      <c r="B52" s="52">
        <f>'02.07 (v2)'!B52</f>
        <v>0</v>
      </c>
      <c r="C52" s="58">
        <f>'02.07 (v2)'!C52</f>
        <v>0</v>
      </c>
      <c r="D52" s="58">
        <f>'02.07 (v2)'!D52</f>
        <v>0</v>
      </c>
      <c r="E52" s="53">
        <f>'02.07 (v2)'!E52</f>
        <v>0</v>
      </c>
      <c r="F52" s="65">
        <f>'02.07 (v2)'!F52</f>
        <v>0</v>
      </c>
      <c r="G52" s="103">
        <f t="shared" si="10"/>
        <v>0</v>
      </c>
      <c r="H52" s="106"/>
      <c r="I52" s="107"/>
      <c r="J52" s="104">
        <f t="shared" si="11"/>
        <v>0</v>
      </c>
      <c r="K52" s="106"/>
      <c r="L52" s="107"/>
      <c r="M52" s="105">
        <f t="shared" si="12"/>
        <v>0</v>
      </c>
      <c r="N52" s="106"/>
      <c r="O52" s="107"/>
      <c r="P52" s="108"/>
      <c r="Q52" s="109"/>
      <c r="R52" s="110"/>
      <c r="S52" s="31">
        <f t="shared" si="13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D52" s="294">
        <f>'02.07 (v2)'!AB52</f>
        <v>0</v>
      </c>
    </row>
    <row r="53" spans="1:30" ht="20.100000000000001" hidden="1" customHeight="1" x14ac:dyDescent="0.25">
      <c r="A53" s="51">
        <f>'02.07 (v2)'!A53</f>
        <v>0</v>
      </c>
      <c r="B53" s="52">
        <f>'02.07 (v2)'!B53</f>
        <v>0</v>
      </c>
      <c r="C53" s="58">
        <f>'02.07 (v2)'!C53</f>
        <v>0</v>
      </c>
      <c r="D53" s="58">
        <f>'02.07 (v2)'!D53</f>
        <v>0</v>
      </c>
      <c r="E53" s="53">
        <f>'02.07 (v2)'!E53</f>
        <v>0</v>
      </c>
      <c r="F53" s="65">
        <f>'02.07 (v2)'!F53</f>
        <v>0</v>
      </c>
      <c r="G53" s="103">
        <f t="shared" si="10"/>
        <v>0</v>
      </c>
      <c r="H53" s="106"/>
      <c r="I53" s="107"/>
      <c r="J53" s="104">
        <f t="shared" si="11"/>
        <v>0</v>
      </c>
      <c r="K53" s="106"/>
      <c r="L53" s="107"/>
      <c r="M53" s="105">
        <f t="shared" si="12"/>
        <v>0</v>
      </c>
      <c r="N53" s="106"/>
      <c r="O53" s="107"/>
      <c r="P53" s="108"/>
      <c r="Q53" s="109"/>
      <c r="R53" s="110"/>
      <c r="S53" s="31">
        <f t="shared" si="13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D53" s="294">
        <f>'02.07 (v2)'!AB53</f>
        <v>0</v>
      </c>
    </row>
    <row r="54" spans="1:30" ht="20.100000000000001" hidden="1" customHeight="1" x14ac:dyDescent="0.25">
      <c r="A54" s="51">
        <f>'02.07 (v2)'!A54</f>
        <v>0</v>
      </c>
      <c r="B54" s="52">
        <f>'02.07 (v2)'!B54</f>
        <v>0</v>
      </c>
      <c r="C54" s="58">
        <f>'02.07 (v2)'!C54</f>
        <v>0</v>
      </c>
      <c r="D54" s="58">
        <f>'02.07 (v2)'!D54</f>
        <v>0</v>
      </c>
      <c r="E54" s="53">
        <f>'02.07 (v2)'!E54</f>
        <v>0</v>
      </c>
      <c r="F54" s="65">
        <f>'02.07 (v2)'!F54</f>
        <v>0</v>
      </c>
      <c r="G54" s="103">
        <f t="shared" si="10"/>
        <v>0</v>
      </c>
      <c r="H54" s="106"/>
      <c r="I54" s="107"/>
      <c r="J54" s="104">
        <f t="shared" si="11"/>
        <v>0</v>
      </c>
      <c r="K54" s="106"/>
      <c r="L54" s="107"/>
      <c r="M54" s="105">
        <f t="shared" si="12"/>
        <v>0</v>
      </c>
      <c r="N54" s="106"/>
      <c r="O54" s="107"/>
      <c r="P54" s="108"/>
      <c r="Q54" s="109"/>
      <c r="R54" s="110"/>
      <c r="S54" s="31">
        <f t="shared" si="13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D54" s="294">
        <f>'02.07 (v2)'!AB54</f>
        <v>0</v>
      </c>
    </row>
    <row r="55" spans="1:30" ht="20.100000000000001" hidden="1" customHeight="1" x14ac:dyDescent="0.25">
      <c r="A55" s="51">
        <f>'02.07 (v2)'!A55</f>
        <v>0</v>
      </c>
      <c r="B55" s="52">
        <f>'02.07 (v2)'!B55</f>
        <v>0</v>
      </c>
      <c r="C55" s="58">
        <f>'02.07 (v2)'!C55</f>
        <v>0</v>
      </c>
      <c r="D55" s="58">
        <f>'02.07 (v2)'!D55</f>
        <v>0</v>
      </c>
      <c r="E55" s="53">
        <f>'02.07 (v2)'!E55</f>
        <v>0</v>
      </c>
      <c r="F55" s="65">
        <f>'02.07 (v2)'!F55</f>
        <v>0</v>
      </c>
      <c r="G55" s="103">
        <f t="shared" si="10"/>
        <v>0</v>
      </c>
      <c r="H55" s="106"/>
      <c r="I55" s="107"/>
      <c r="J55" s="104">
        <f t="shared" si="11"/>
        <v>0</v>
      </c>
      <c r="K55" s="106"/>
      <c r="L55" s="107"/>
      <c r="M55" s="105">
        <f t="shared" si="12"/>
        <v>0</v>
      </c>
      <c r="N55" s="106"/>
      <c r="O55" s="107"/>
      <c r="P55" s="108"/>
      <c r="Q55" s="109"/>
      <c r="R55" s="110"/>
      <c r="S55" s="31">
        <f t="shared" si="13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D55" s="294">
        <f>'02.07 (v2)'!AB55</f>
        <v>0</v>
      </c>
    </row>
    <row r="56" spans="1:30" ht="20.100000000000001" hidden="1" customHeight="1" x14ac:dyDescent="0.25">
      <c r="A56" s="51">
        <f>'02.07 (v2)'!A56</f>
        <v>0</v>
      </c>
      <c r="B56" s="52">
        <f>'02.07 (v2)'!B56</f>
        <v>0</v>
      </c>
      <c r="C56" s="58">
        <f>'02.07 (v2)'!C56</f>
        <v>0</v>
      </c>
      <c r="D56" s="58">
        <f>'02.07 (v2)'!D56</f>
        <v>0</v>
      </c>
      <c r="E56" s="53">
        <f>'02.07 (v2)'!E56</f>
        <v>0</v>
      </c>
      <c r="F56" s="65">
        <f>'02.07 (v2)'!F56</f>
        <v>0</v>
      </c>
      <c r="G56" s="103">
        <f t="shared" si="10"/>
        <v>0</v>
      </c>
      <c r="H56" s="106"/>
      <c r="I56" s="107"/>
      <c r="J56" s="104">
        <f t="shared" si="11"/>
        <v>0</v>
      </c>
      <c r="K56" s="106"/>
      <c r="L56" s="107"/>
      <c r="M56" s="105">
        <f t="shared" si="12"/>
        <v>0</v>
      </c>
      <c r="N56" s="106"/>
      <c r="O56" s="107"/>
      <c r="P56" s="108"/>
      <c r="Q56" s="109"/>
      <c r="R56" s="110"/>
      <c r="S56" s="31">
        <f t="shared" si="13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D56" s="294">
        <f>'02.07 (v2)'!AB56</f>
        <v>0</v>
      </c>
    </row>
    <row r="57" spans="1:30" ht="20.100000000000001" hidden="1" customHeight="1" x14ac:dyDescent="0.25">
      <c r="A57" s="51">
        <f>'02.07 (v2)'!A57</f>
        <v>0</v>
      </c>
      <c r="B57" s="52">
        <f>'02.07 (v2)'!B57</f>
        <v>0</v>
      </c>
      <c r="C57" s="58">
        <f>'02.07 (v2)'!C57</f>
        <v>0</v>
      </c>
      <c r="D57" s="58">
        <f>'02.07 (v2)'!D57</f>
        <v>0</v>
      </c>
      <c r="E57" s="53">
        <f>'02.07 (v2)'!E57</f>
        <v>0</v>
      </c>
      <c r="F57" s="65">
        <f>'02.07 (v2)'!F57</f>
        <v>0</v>
      </c>
      <c r="G57" s="103">
        <f t="shared" si="10"/>
        <v>0</v>
      </c>
      <c r="H57" s="106"/>
      <c r="I57" s="107"/>
      <c r="J57" s="104">
        <f t="shared" si="11"/>
        <v>0</v>
      </c>
      <c r="K57" s="106"/>
      <c r="L57" s="107"/>
      <c r="M57" s="105">
        <f t="shared" si="12"/>
        <v>0</v>
      </c>
      <c r="N57" s="106"/>
      <c r="O57" s="107"/>
      <c r="P57" s="108"/>
      <c r="Q57" s="109"/>
      <c r="R57" s="110"/>
      <c r="S57" s="31">
        <f t="shared" si="13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D57" s="294">
        <f>'02.07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D58" s="322" t="str">
        <f>'02.07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D59" s="322" t="str">
        <f>'02.07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D60" s="322" t="str">
        <f>'02.07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D61" s="322" t="str">
        <f>'02.07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D62" s="322" t="str">
        <f>'02.07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D63" s="322" t="str">
        <f>'02.07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D64" s="323" t="str">
        <f>'02.07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D65" s="324" t="str">
        <f>'02.07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39" t="str">
        <f>G2</f>
        <v># Shot</v>
      </c>
      <c r="J67" s="358" t="str">
        <f>J2</f>
        <v># Shot</v>
      </c>
      <c r="M67" s="342" t="str">
        <f>M2</f>
        <v># Shot</v>
      </c>
      <c r="P67" s="345" t="s">
        <v>9</v>
      </c>
      <c r="Q67" s="346"/>
      <c r="R67" s="347"/>
      <c r="T67" s="348" t="str">
        <f t="shared" ref="T67:Z67" si="14">T2</f>
        <v>Bypass</v>
      </c>
      <c r="U67" s="351" t="str">
        <f t="shared" si="14"/>
        <v>No Show</v>
      </c>
      <c r="V67" s="328" t="str">
        <f t="shared" si="14"/>
        <v>Decline</v>
      </c>
      <c r="W67" s="391" t="str">
        <f t="shared" si="14"/>
        <v>Xtra Sheets</v>
      </c>
      <c r="X67" s="348" t="str">
        <f t="shared" si="14"/>
        <v>Digital</v>
      </c>
      <c r="Y67" s="328" t="str">
        <f t="shared" si="14"/>
        <v>Stolen</v>
      </c>
      <c r="Z67" s="331" t="str">
        <f t="shared" si="14"/>
        <v># Sales 
(if known)</v>
      </c>
      <c r="AB67" s="22"/>
      <c r="AD67"/>
    </row>
    <row r="68" spans="1:30" ht="15.75" customHeight="1" x14ac:dyDescent="0.25">
      <c r="F68" s="49"/>
      <c r="G68" s="340"/>
      <c r="J68" s="359"/>
      <c r="M68" s="343"/>
      <c r="P68" s="334" t="str">
        <f>P3</f>
        <v>Green 
Screen</v>
      </c>
      <c r="Q68" s="361" t="str">
        <f>Q3</f>
        <v>Star</v>
      </c>
      <c r="R68" s="336" t="str">
        <f>R3</f>
        <v>Private</v>
      </c>
      <c r="T68" s="349"/>
      <c r="U68" s="352"/>
      <c r="V68" s="329"/>
      <c r="W68" s="392"/>
      <c r="X68" s="349"/>
      <c r="Y68" s="329"/>
      <c r="Z68" s="332"/>
    </row>
    <row r="69" spans="1:30" ht="15.75" customHeight="1" thickBot="1" x14ac:dyDescent="0.3">
      <c r="F69" s="49"/>
      <c r="G69" s="341"/>
      <c r="J69" s="360"/>
      <c r="M69" s="344"/>
      <c r="P69" s="335"/>
      <c r="Q69" s="362"/>
      <c r="R69" s="337"/>
      <c r="T69" s="350"/>
      <c r="U69" s="353"/>
      <c r="V69" s="330"/>
      <c r="W69" s="393"/>
      <c r="X69" s="350"/>
      <c r="Y69" s="330"/>
      <c r="Z69" s="333"/>
    </row>
    <row r="70" spans="1:30" ht="37.5" customHeight="1" thickBot="1" x14ac:dyDescent="0.3">
      <c r="F70" s="49"/>
      <c r="G70" s="115">
        <f>SUM(G4:G66)</f>
        <v>42</v>
      </c>
      <c r="J70" s="115">
        <f>SUM(J4:J66)</f>
        <v>0</v>
      </c>
      <c r="M70" s="115">
        <f>SUM(M4:M66)</f>
        <v>20</v>
      </c>
      <c r="P70" s="115">
        <f>SUM(P4:P66)</f>
        <v>38</v>
      </c>
      <c r="Q70" s="115">
        <f>SUM(Q4:Q66)</f>
        <v>0</v>
      </c>
      <c r="R70" s="115">
        <f>SUM(R4:R66)</f>
        <v>4</v>
      </c>
      <c r="T70" s="116">
        <f t="shared" ref="T70:Z70" si="15">SUM(T4:T66)</f>
        <v>0</v>
      </c>
      <c r="U70" s="117">
        <f t="shared" si="15"/>
        <v>2</v>
      </c>
      <c r="V70" s="118">
        <f t="shared" si="15"/>
        <v>20</v>
      </c>
      <c r="W70" s="118">
        <f t="shared" si="15"/>
        <v>7</v>
      </c>
      <c r="X70" s="116">
        <f t="shared" si="15"/>
        <v>0</v>
      </c>
      <c r="Y70" s="118">
        <f t="shared" si="15"/>
        <v>0</v>
      </c>
      <c r="Z70" s="117">
        <f t="shared" si="15"/>
        <v>9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f>C7+C14</f>
        <v>144</v>
      </c>
      <c r="E73" s="140" t="s">
        <v>40</v>
      </c>
      <c r="G73" s="141">
        <f>G70+J70+M70</f>
        <v>62</v>
      </c>
      <c r="H73" s="325" t="s">
        <v>41</v>
      </c>
      <c r="I73" s="326"/>
      <c r="O73" s="141">
        <f>P70+Q70+R70</f>
        <v>42</v>
      </c>
      <c r="P73" s="325" t="s">
        <v>42</v>
      </c>
      <c r="Q73" s="327"/>
      <c r="R73" s="326"/>
      <c r="T73" s="142">
        <f>SUM(T70:Y70)</f>
        <v>29</v>
      </c>
      <c r="U73" s="325" t="s">
        <v>43</v>
      </c>
      <c r="V73" s="327"/>
      <c r="W73" s="326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  <mergeCell ref="K2:L2"/>
    <mergeCell ref="M2:M3"/>
    <mergeCell ref="N2:O2"/>
    <mergeCell ref="G67:G69"/>
    <mergeCell ref="J67:J69"/>
    <mergeCell ref="M67:M69"/>
    <mergeCell ref="A1:F2"/>
    <mergeCell ref="Y2:Y3"/>
    <mergeCell ref="X67:X69"/>
    <mergeCell ref="Y67:Y69"/>
    <mergeCell ref="AA2:AA3"/>
    <mergeCell ref="Z2:Z3"/>
    <mergeCell ref="X2:X3"/>
    <mergeCell ref="Z67:Z69"/>
    <mergeCell ref="T2:T3"/>
    <mergeCell ref="U2:U3"/>
    <mergeCell ref="V2:V3"/>
    <mergeCell ref="W2:W3"/>
    <mergeCell ref="G1:O1"/>
    <mergeCell ref="G2:G3"/>
    <mergeCell ref="H2:I2"/>
    <mergeCell ref="J2:J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 AD8:AD13 AD1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AI12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45358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9" t="s">
        <v>57</v>
      </c>
      <c r="S1" s="410"/>
      <c r="T1" s="410"/>
      <c r="U1" s="410"/>
      <c r="V1" s="41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11"/>
      <c r="S2" s="412"/>
      <c r="T2" s="412"/>
      <c r="U2" s="412"/>
      <c r="V2" s="41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'02.07 (v3)'!A5</f>
        <v>0.41666666666666669</v>
      </c>
      <c r="B3" s="252" t="str">
        <f>'02.07 (v3)'!F5</f>
        <v>Tim</v>
      </c>
      <c r="C3" s="174">
        <f>'02.07 (v3)'!H5</f>
        <v>4820</v>
      </c>
      <c r="D3" s="175">
        <f>'02.07 (v3)'!I5</f>
        <v>4820</v>
      </c>
      <c r="E3" s="176">
        <f t="shared" ref="E3" si="0">IF(ISBLANK(D3),0,(D3-C3+1))</f>
        <v>1</v>
      </c>
      <c r="F3" s="177">
        <v>1</v>
      </c>
      <c r="G3" s="177">
        <v>0</v>
      </c>
      <c r="H3" s="178">
        <f t="shared" ref="H3" si="1">E3-G3-F3</f>
        <v>0</v>
      </c>
      <c r="I3" s="262">
        <f>0</f>
        <v>0</v>
      </c>
      <c r="J3" s="180">
        <f>IF(ISBLANK(I3),-90,(-((I3)-SUM(L3:Q3,K3))))</f>
        <v>0</v>
      </c>
      <c r="K3" s="181">
        <f>'02.07 (v3)'!Z5</f>
        <v>0</v>
      </c>
      <c r="L3" s="182">
        <f>'02.07 (v3)'!T5</f>
        <v>0</v>
      </c>
      <c r="M3" s="183">
        <f>'02.07 (v3)'!U5</f>
        <v>0</v>
      </c>
      <c r="N3" s="184">
        <f>'02.07 (v3)'!V5</f>
        <v>0</v>
      </c>
      <c r="O3" s="185">
        <f>'02.07 (v3)'!W5</f>
        <v>0</v>
      </c>
      <c r="P3" s="291">
        <f>'02.07 (v3)'!X5</f>
        <v>0</v>
      </c>
      <c r="Q3" s="292">
        <f>'02.07 (v3)'!Y5</f>
        <v>0</v>
      </c>
      <c r="R3" s="407" t="str">
        <f>'02.07 (v3)'!AB5</f>
        <v>4820 test photo , zero tickets</v>
      </c>
      <c r="S3" s="408"/>
      <c r="T3" s="408"/>
      <c r="U3" s="408"/>
      <c r="V3" s="408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83">
        <f>'02.07 (v3)'!A6</f>
        <v>0.41666666666666669</v>
      </c>
      <c r="B4" s="88" t="str">
        <f>'02.07 (v3)'!F6</f>
        <v>Suzanne</v>
      </c>
      <c r="C4" s="90" t="s">
        <v>10</v>
      </c>
      <c r="D4" s="91" t="s">
        <v>10</v>
      </c>
      <c r="E4" s="176" t="s">
        <v>10</v>
      </c>
      <c r="F4" s="244" t="s">
        <v>10</v>
      </c>
      <c r="G4" s="244" t="s">
        <v>10</v>
      </c>
      <c r="H4" s="178" t="s">
        <v>10</v>
      </c>
      <c r="I4" s="245" t="s">
        <v>10</v>
      </c>
      <c r="J4" s="180" t="e">
        <f t="shared" ref="J4:J5" si="5">IF(ISBLANK(I4),-90,(-((I4)-SUM(L4:Q4,K4))))</f>
        <v>#VALUE!</v>
      </c>
      <c r="K4" s="246" t="s">
        <v>10</v>
      </c>
      <c r="L4" s="247" t="s">
        <v>10</v>
      </c>
      <c r="M4" s="244" t="s">
        <v>10</v>
      </c>
      <c r="N4" s="248" t="s">
        <v>10</v>
      </c>
      <c r="O4" s="249" t="s">
        <v>10</v>
      </c>
      <c r="P4" s="247" t="s">
        <v>10</v>
      </c>
      <c r="Q4" s="250" t="s">
        <v>10</v>
      </c>
      <c r="R4" s="403" t="str">
        <f>'02.07 (v3)'!AB6</f>
        <v>No Photos</v>
      </c>
      <c r="S4" s="404"/>
      <c r="T4" s="404"/>
      <c r="U4" s="404"/>
      <c r="V4" s="404"/>
      <c r="W4" s="190" t="s">
        <v>10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38.25" customHeight="1" x14ac:dyDescent="0.25">
      <c r="A5" s="242">
        <f>'02.07 (v3)'!A7</f>
        <v>0.42708333333333331</v>
      </c>
      <c r="B5" s="251" t="str">
        <f>'02.07 (v3)'!F7</f>
        <v>Carrie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5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397" t="str">
        <f>'02.07 (v3)'!AB7</f>
        <v>Group photo → [Concourse Photo Op]; 
Print → one (1) 5x7 / GROUP! 
Printed 1 ; Rastered 43D_2286</v>
      </c>
      <c r="S5" s="398"/>
      <c r="T5" s="398"/>
      <c r="U5" s="398"/>
      <c r="V5" s="398"/>
      <c r="W5" s="190"/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26.25" customHeight="1" x14ac:dyDescent="0.25">
      <c r="A6" s="173">
        <f>'02.07 (v3)'!A8</f>
        <v>0.45833333333333331</v>
      </c>
      <c r="B6" s="252" t="str">
        <f>'02.07 (v3)'!F8</f>
        <v>Kathy (Sam,Jerry)</v>
      </c>
      <c r="C6" s="174">
        <f>'02.07 (v3)'!H8</f>
        <v>4821</v>
      </c>
      <c r="D6" s="175">
        <f>'02.07 (v3)'!I8</f>
        <v>4824</v>
      </c>
      <c r="E6" s="176">
        <f t="shared" ref="E4:E55" si="6">IF(ISBLANK(D6),0,(D6-C6+1))</f>
        <v>4</v>
      </c>
      <c r="F6" s="177">
        <v>0</v>
      </c>
      <c r="G6" s="177">
        <v>0</v>
      </c>
      <c r="H6" s="178">
        <f t="shared" ref="H4:H55" si="7">E6-G6-F6</f>
        <v>4</v>
      </c>
      <c r="I6" s="262">
        <f>4+0</f>
        <v>4</v>
      </c>
      <c r="J6" s="180">
        <f t="shared" ref="J4:J55" si="8">IF(ISBLANK(I6),-90,(-((I6)-SUM(L6:Q6,K6))))</f>
        <v>0</v>
      </c>
      <c r="K6" s="181">
        <f>'02.07 (v3)'!Z8</f>
        <v>1</v>
      </c>
      <c r="L6" s="182">
        <f>'02.07 (v3)'!T8</f>
        <v>0</v>
      </c>
      <c r="M6" s="183">
        <f>'02.07 (v3)'!U8</f>
        <v>0</v>
      </c>
      <c r="N6" s="184">
        <f>'02.07 (v3)'!V8</f>
        <v>3</v>
      </c>
      <c r="O6" s="185">
        <f>'02.07 (v3)'!W8</f>
        <v>0</v>
      </c>
      <c r="P6" s="291">
        <f>'02.07 (v3)'!X8</f>
        <v>0</v>
      </c>
      <c r="Q6" s="292">
        <f>'02.07 (v3)'!Y8</f>
        <v>0</v>
      </c>
      <c r="R6" s="407" t="str">
        <f>'02.07 (v3)'!AB8</f>
        <v>← Discuss w/ Blair if guest attendance merits opening 2nd photo op</v>
      </c>
      <c r="S6" s="408"/>
      <c r="T6" s="408"/>
      <c r="U6" s="408"/>
      <c r="V6" s="408"/>
      <c r="W6" s="190" t="s">
        <v>10</v>
      </c>
      <c r="X6" s="304"/>
      <c r="Y6" s="305" t="s">
        <v>74</v>
      </c>
      <c r="Z6" s="306"/>
      <c r="AA6" s="307">
        <f t="shared" ref="AA5:AA55" si="9">X6+Z6</f>
        <v>0</v>
      </c>
      <c r="AB6" s="308"/>
      <c r="AC6" s="309" t="s">
        <v>74</v>
      </c>
      <c r="AD6" s="310"/>
      <c r="AE6" s="311">
        <f t="shared" ref="AE5:AE55" si="10">AB6+AD6</f>
        <v>0</v>
      </c>
      <c r="AF6" s="312"/>
      <c r="AG6" s="313" t="s">
        <v>74</v>
      </c>
      <c r="AH6" s="314"/>
      <c r="AI6" s="315">
        <f t="shared" ref="AI5:AI55" si="11">AF6+AH6</f>
        <v>0</v>
      </c>
    </row>
    <row r="7" spans="1:35" s="186" customFormat="1" ht="26.25" customHeight="1" x14ac:dyDescent="0.25">
      <c r="A7" s="173">
        <f>'02.07 (v3)'!A9</f>
        <v>0.5</v>
      </c>
      <c r="B7" s="252" t="str">
        <f>'02.07 (v3)'!F9</f>
        <v>Suzanne</v>
      </c>
      <c r="C7" s="174">
        <f>'02.07 (v3)'!H9</f>
        <v>4825</v>
      </c>
      <c r="D7" s="175">
        <f>'02.07 (v3)'!I9</f>
        <v>4830</v>
      </c>
      <c r="E7" s="176">
        <f t="shared" si="6"/>
        <v>6</v>
      </c>
      <c r="F7" s="177">
        <v>0</v>
      </c>
      <c r="G7" s="177">
        <v>0</v>
      </c>
      <c r="H7" s="178">
        <f t="shared" si="7"/>
        <v>6</v>
      </c>
      <c r="I7" s="262">
        <f>6+0</f>
        <v>6</v>
      </c>
      <c r="J7" s="180">
        <f t="shared" si="8"/>
        <v>0</v>
      </c>
      <c r="K7" s="181">
        <f>'02.07 (v3)'!Z9</f>
        <v>1</v>
      </c>
      <c r="L7" s="182">
        <f>'02.07 (v3)'!T9</f>
        <v>0</v>
      </c>
      <c r="M7" s="183">
        <f>'02.07 (v3)'!U9</f>
        <v>0</v>
      </c>
      <c r="N7" s="184">
        <f>'02.07 (v3)'!V9</f>
        <v>3</v>
      </c>
      <c r="O7" s="185">
        <f>'02.07 (v3)'!W9</f>
        <v>2</v>
      </c>
      <c r="P7" s="291">
        <f>'02.07 (v3)'!X9</f>
        <v>0</v>
      </c>
      <c r="Q7" s="292">
        <f>'02.07 (v3)'!Y9</f>
        <v>0</v>
      </c>
      <c r="R7" s="407">
        <f>'02.07 (v3)'!AB9</f>
        <v>0</v>
      </c>
      <c r="S7" s="408"/>
      <c r="T7" s="408"/>
      <c r="U7" s="408"/>
      <c r="V7" s="408"/>
      <c r="W7" s="190" t="s">
        <v>10</v>
      </c>
      <c r="X7" s="304"/>
      <c r="Y7" s="305" t="s">
        <v>74</v>
      </c>
      <c r="Z7" s="306"/>
      <c r="AA7" s="307">
        <f t="shared" si="9"/>
        <v>0</v>
      </c>
      <c r="AB7" s="308"/>
      <c r="AC7" s="309" t="s">
        <v>74</v>
      </c>
      <c r="AD7" s="310"/>
      <c r="AE7" s="311">
        <f t="shared" si="10"/>
        <v>0</v>
      </c>
      <c r="AF7" s="312"/>
      <c r="AG7" s="313" t="s">
        <v>74</v>
      </c>
      <c r="AH7" s="314"/>
      <c r="AI7" s="315">
        <f t="shared" si="11"/>
        <v>0</v>
      </c>
    </row>
    <row r="8" spans="1:35" s="186" customFormat="1" ht="26.25" customHeight="1" x14ac:dyDescent="0.25">
      <c r="A8" s="173">
        <f>'02.07 (v3)'!A10</f>
        <v>4.1666666666666664E-2</v>
      </c>
      <c r="B8" s="252" t="str">
        <f>'02.07 (v3)'!F10</f>
        <v>Kathy (Sam,Jerry)</v>
      </c>
      <c r="C8" s="174">
        <f>'02.07 (v3)'!H10</f>
        <v>4831</v>
      </c>
      <c r="D8" s="175">
        <f>'02.07 (v3)'!I10</f>
        <v>4835</v>
      </c>
      <c r="E8" s="176">
        <f t="shared" si="6"/>
        <v>5</v>
      </c>
      <c r="F8" s="177">
        <v>1</v>
      </c>
      <c r="G8" s="177">
        <v>0</v>
      </c>
      <c r="H8" s="178">
        <f t="shared" si="7"/>
        <v>4</v>
      </c>
      <c r="I8" s="262">
        <f>4+0</f>
        <v>4</v>
      </c>
      <c r="J8" s="180">
        <f t="shared" si="8"/>
        <v>0</v>
      </c>
      <c r="K8" s="181">
        <f>'02.07 (v3)'!Z10</f>
        <v>0</v>
      </c>
      <c r="L8" s="182">
        <f>'02.07 (v3)'!T10</f>
        <v>0</v>
      </c>
      <c r="M8" s="183">
        <f>'02.07 (v3)'!U10</f>
        <v>0</v>
      </c>
      <c r="N8" s="184">
        <f>'02.07 (v3)'!V10</f>
        <v>3</v>
      </c>
      <c r="O8" s="185">
        <f>'02.07 (v3)'!W10</f>
        <v>1</v>
      </c>
      <c r="P8" s="291">
        <f>'02.07 (v3)'!X10</f>
        <v>0</v>
      </c>
      <c r="Q8" s="292">
        <f>'02.07 (v3)'!Y10</f>
        <v>0</v>
      </c>
      <c r="R8" s="407" t="str">
        <f>'02.07 (v3)'!AB10</f>
        <v>4831 had no flash, too dark to print</v>
      </c>
      <c r="S8" s="408"/>
      <c r="T8" s="408"/>
      <c r="U8" s="408"/>
      <c r="V8" s="408"/>
      <c r="W8" s="190" t="s">
        <v>10</v>
      </c>
      <c r="X8" s="304"/>
      <c r="Y8" s="305" t="s">
        <v>74</v>
      </c>
      <c r="Z8" s="306"/>
      <c r="AA8" s="307">
        <f t="shared" si="9"/>
        <v>0</v>
      </c>
      <c r="AB8" s="308"/>
      <c r="AC8" s="309" t="s">
        <v>74</v>
      </c>
      <c r="AD8" s="310"/>
      <c r="AE8" s="311">
        <f t="shared" si="10"/>
        <v>0</v>
      </c>
      <c r="AF8" s="312"/>
      <c r="AG8" s="313" t="s">
        <v>74</v>
      </c>
      <c r="AH8" s="314"/>
      <c r="AI8" s="315">
        <f t="shared" si="11"/>
        <v>0</v>
      </c>
    </row>
    <row r="9" spans="1:35" s="186" customFormat="1" ht="26.25" customHeight="1" x14ac:dyDescent="0.25">
      <c r="A9" s="173">
        <f>'02.07 (v3)'!A11</f>
        <v>8.3333333333333329E-2</v>
      </c>
      <c r="B9" s="252" t="str">
        <f>'02.07 (v3)'!F11</f>
        <v>Brent</v>
      </c>
      <c r="C9" s="174">
        <f>'02.07 (v3)'!H11</f>
        <v>4836</v>
      </c>
      <c r="D9" s="175">
        <f>'02.07 (v3)'!I11</f>
        <v>4846</v>
      </c>
      <c r="E9" s="176">
        <f t="shared" si="6"/>
        <v>11</v>
      </c>
      <c r="F9" s="177">
        <v>1</v>
      </c>
      <c r="G9" s="177">
        <v>0</v>
      </c>
      <c r="H9" s="178">
        <f t="shared" si="7"/>
        <v>10</v>
      </c>
      <c r="I9" s="262">
        <f>10+0</f>
        <v>10</v>
      </c>
      <c r="J9" s="180">
        <f t="shared" si="8"/>
        <v>0</v>
      </c>
      <c r="K9" s="181">
        <f>'02.07 (v3)'!Z11</f>
        <v>2</v>
      </c>
      <c r="L9" s="182">
        <f>'02.07 (v3)'!T11</f>
        <v>0</v>
      </c>
      <c r="M9" s="183">
        <f>'02.07 (v3)'!U11</f>
        <v>1</v>
      </c>
      <c r="N9" s="184">
        <f>'02.07 (v3)'!V11</f>
        <v>5</v>
      </c>
      <c r="O9" s="185">
        <f>'02.07 (v3)'!W11</f>
        <v>2</v>
      </c>
      <c r="P9" s="291">
        <f>'02.07 (v3)'!X11</f>
        <v>0</v>
      </c>
      <c r="Q9" s="292">
        <f>'02.07 (v3)'!Y11</f>
        <v>0</v>
      </c>
      <c r="R9" s="407" t="str">
        <f>'02.07 (v3)'!AB11</f>
        <v>4836 had no flash, too dark to print</v>
      </c>
      <c r="S9" s="408"/>
      <c r="T9" s="408"/>
      <c r="U9" s="408"/>
      <c r="V9" s="408"/>
      <c r="W9" s="190" t="s">
        <v>10</v>
      </c>
      <c r="X9" s="304"/>
      <c r="Y9" s="305" t="s">
        <v>74</v>
      </c>
      <c r="Z9" s="306"/>
      <c r="AA9" s="307">
        <f t="shared" si="9"/>
        <v>0</v>
      </c>
      <c r="AB9" s="308"/>
      <c r="AC9" s="309" t="s">
        <v>74</v>
      </c>
      <c r="AD9" s="310"/>
      <c r="AE9" s="311">
        <f t="shared" si="10"/>
        <v>0</v>
      </c>
      <c r="AF9" s="312"/>
      <c r="AG9" s="313" t="s">
        <v>74</v>
      </c>
      <c r="AH9" s="314"/>
      <c r="AI9" s="315">
        <f t="shared" si="11"/>
        <v>0</v>
      </c>
    </row>
    <row r="10" spans="1:35" s="186" customFormat="1" ht="26.25" customHeight="1" x14ac:dyDescent="0.25">
      <c r="A10" s="173">
        <f>'02.07 (v3)'!A12</f>
        <v>0.125</v>
      </c>
      <c r="B10" s="252" t="str">
        <f>'02.07 (v3)'!F12</f>
        <v>Cliff</v>
      </c>
      <c r="C10" s="174">
        <f>'02.07 (v3)'!H12</f>
        <v>4847</v>
      </c>
      <c r="D10" s="175">
        <f>'02.07 (v3)'!I12</f>
        <v>4850</v>
      </c>
      <c r="E10" s="176">
        <f t="shared" si="6"/>
        <v>4</v>
      </c>
      <c r="F10" s="177">
        <v>0</v>
      </c>
      <c r="G10" s="177">
        <v>0</v>
      </c>
      <c r="H10" s="178">
        <f t="shared" si="7"/>
        <v>4</v>
      </c>
      <c r="I10" s="262">
        <f>4+0</f>
        <v>4</v>
      </c>
      <c r="J10" s="180">
        <f t="shared" si="8"/>
        <v>0</v>
      </c>
      <c r="K10" s="181">
        <f>'02.07 (v3)'!Z12</f>
        <v>2</v>
      </c>
      <c r="L10" s="182">
        <f>'02.07 (v3)'!T12</f>
        <v>0</v>
      </c>
      <c r="M10" s="183">
        <f>'02.07 (v3)'!U12</f>
        <v>1</v>
      </c>
      <c r="N10" s="184">
        <f>'02.07 (v3)'!V12</f>
        <v>1</v>
      </c>
      <c r="O10" s="185">
        <f>'02.07 (v3)'!W12</f>
        <v>0</v>
      </c>
      <c r="P10" s="291">
        <f>'02.07 (v3)'!X12</f>
        <v>0</v>
      </c>
      <c r="Q10" s="292">
        <f>'02.07 (v3)'!Y12</f>
        <v>0</v>
      </c>
      <c r="R10" s="407" t="str">
        <f>'02.07 (v3)'!AB12</f>
        <v>tour guide told guest no obligation to purchase and follow his out if they didnt want to view</v>
      </c>
      <c r="S10" s="408"/>
      <c r="T10" s="408"/>
      <c r="U10" s="408"/>
      <c r="V10" s="408"/>
      <c r="W10" s="190" t="s">
        <v>10</v>
      </c>
      <c r="X10" s="304"/>
      <c r="Y10" s="305" t="s">
        <v>74</v>
      </c>
      <c r="Z10" s="306"/>
      <c r="AA10" s="307">
        <f t="shared" si="9"/>
        <v>0</v>
      </c>
      <c r="AB10" s="308"/>
      <c r="AC10" s="309" t="s">
        <v>74</v>
      </c>
      <c r="AD10" s="310"/>
      <c r="AE10" s="311">
        <f t="shared" si="10"/>
        <v>0</v>
      </c>
      <c r="AF10" s="312"/>
      <c r="AG10" s="313" t="s">
        <v>74</v>
      </c>
      <c r="AH10" s="314"/>
      <c r="AI10" s="315">
        <f t="shared" si="11"/>
        <v>0</v>
      </c>
    </row>
    <row r="11" spans="1:35" s="186" customFormat="1" ht="26.25" customHeight="1" x14ac:dyDescent="0.25">
      <c r="A11" s="173">
        <f>'02.07 (v3)'!A13</f>
        <v>0.16666666666666666</v>
      </c>
      <c r="B11" s="252" t="str">
        <f>'02.07 (v3)'!F13</f>
        <v xml:space="preserve">Sherry </v>
      </c>
      <c r="C11" s="174">
        <f>'02.07 (v3)'!H13</f>
        <v>4851</v>
      </c>
      <c r="D11" s="175">
        <f>'02.07 (v3)'!I13</f>
        <v>4861</v>
      </c>
      <c r="E11" s="176">
        <f t="shared" si="6"/>
        <v>11</v>
      </c>
      <c r="F11" s="177">
        <v>1</v>
      </c>
      <c r="G11" s="177">
        <v>3</v>
      </c>
      <c r="H11" s="178">
        <f t="shared" si="7"/>
        <v>7</v>
      </c>
      <c r="I11" s="262">
        <f>10+0</f>
        <v>10</v>
      </c>
      <c r="J11" s="180">
        <f t="shared" si="8"/>
        <v>0</v>
      </c>
      <c r="K11" s="181">
        <f>'02.07 (v3)'!Z13</f>
        <v>3</v>
      </c>
      <c r="L11" s="182">
        <f>'02.07 (v3)'!T13</f>
        <v>0</v>
      </c>
      <c r="M11" s="183">
        <f>'02.07 (v3)'!U13</f>
        <v>0</v>
      </c>
      <c r="N11" s="184">
        <f>'02.07 (v3)'!V13</f>
        <v>5</v>
      </c>
      <c r="O11" s="185">
        <f>'02.07 (v3)'!W13</f>
        <v>2</v>
      </c>
      <c r="P11" s="291">
        <f>'02.07 (v3)'!X13</f>
        <v>0</v>
      </c>
      <c r="Q11" s="292">
        <f>'02.07 (v3)'!Y13</f>
        <v>0</v>
      </c>
      <c r="R11" s="407" t="str">
        <f>'02.07 (v3)'!AB13</f>
        <v>4851 not printable, 4 the norm</v>
      </c>
      <c r="S11" s="408"/>
      <c r="T11" s="408"/>
      <c r="U11" s="408"/>
      <c r="V11" s="408"/>
      <c r="W11" s="190" t="s">
        <v>10</v>
      </c>
      <c r="X11" s="304"/>
      <c r="Y11" s="305" t="s">
        <v>74</v>
      </c>
      <c r="Z11" s="306"/>
      <c r="AA11" s="307">
        <f t="shared" si="9"/>
        <v>0</v>
      </c>
      <c r="AB11" s="308"/>
      <c r="AC11" s="309" t="s">
        <v>74</v>
      </c>
      <c r="AD11" s="310"/>
      <c r="AE11" s="311">
        <f t="shared" si="10"/>
        <v>0</v>
      </c>
      <c r="AF11" s="312"/>
      <c r="AG11" s="313" t="s">
        <v>74</v>
      </c>
      <c r="AH11" s="314"/>
      <c r="AI11" s="315">
        <f t="shared" si="11"/>
        <v>0</v>
      </c>
    </row>
    <row r="12" spans="1:35" s="186" customFormat="1" ht="38.25" customHeight="1" x14ac:dyDescent="0.25">
      <c r="A12" s="242" t="str">
        <f>'02.07 (v3)'!A14</f>
        <v>6:00</v>
      </c>
      <c r="B12" s="251" t="str">
        <f>'02.07 (v3)'!F14</f>
        <v>Sherry (Joanie),  Cliff (David), Ted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si="8"/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397" t="str">
        <f>'02.07 (v3)'!AB14</f>
        <v>Group VIP photo → [Star Photo Op]; 
Print → one 5x7 / person 
Printed 36, 40, 44; Rastered 2293, 2298, 2305</v>
      </c>
      <c r="S12" s="398"/>
      <c r="T12" s="398"/>
      <c r="U12" s="398"/>
      <c r="V12" s="398"/>
      <c r="W12" s="190"/>
      <c r="X12" s="304" t="s">
        <v>10</v>
      </c>
      <c r="Y12" s="305" t="s">
        <v>10</v>
      </c>
      <c r="Z12" s="306" t="s">
        <v>10</v>
      </c>
      <c r="AA12" s="307" t="s">
        <v>10</v>
      </c>
      <c r="AB12" s="308" t="s">
        <v>10</v>
      </c>
      <c r="AC12" s="309" t="s">
        <v>10</v>
      </c>
      <c r="AD12" s="310" t="s">
        <v>10</v>
      </c>
      <c r="AE12" s="311" t="s">
        <v>10</v>
      </c>
      <c r="AF12" s="312" t="s">
        <v>10</v>
      </c>
      <c r="AG12" s="313" t="s">
        <v>10</v>
      </c>
      <c r="AH12" s="314" t="s">
        <v>10</v>
      </c>
      <c r="AI12" s="315" t="s">
        <v>10</v>
      </c>
    </row>
    <row r="13" spans="1:35" s="186" customFormat="1" ht="26.25" hidden="1" customHeight="1" x14ac:dyDescent="0.25">
      <c r="A13" s="173">
        <f>'02.07 (v3)'!A15</f>
        <v>0</v>
      </c>
      <c r="B13" s="252">
        <f>'02.07 (v3)'!F15</f>
        <v>0</v>
      </c>
      <c r="C13" s="174">
        <f>'02.07 (v3)'!H15</f>
        <v>0</v>
      </c>
      <c r="D13" s="175"/>
      <c r="E13" s="176">
        <f t="shared" si="6"/>
        <v>0</v>
      </c>
      <c r="F13" s="177"/>
      <c r="G13" s="177"/>
      <c r="H13" s="178">
        <f t="shared" si="7"/>
        <v>0</v>
      </c>
      <c r="I13" s="262">
        <f>'02.07 (v3)'!P15</f>
        <v>0</v>
      </c>
      <c r="J13" s="180">
        <f t="shared" si="8"/>
        <v>0</v>
      </c>
      <c r="K13" s="181">
        <f>'02.07 (v3)'!Z15</f>
        <v>0</v>
      </c>
      <c r="L13" s="182">
        <f>'02.07 (v3)'!T15</f>
        <v>0</v>
      </c>
      <c r="M13" s="183">
        <f>'02.07 (v3)'!U15</f>
        <v>0</v>
      </c>
      <c r="N13" s="184">
        <f>'02.07 (v3)'!V15</f>
        <v>0</v>
      </c>
      <c r="O13" s="185">
        <f>'02.07 (v3)'!W15</f>
        <v>0</v>
      </c>
      <c r="P13" s="291">
        <f>'02.07 (v3)'!X15</f>
        <v>0</v>
      </c>
      <c r="Q13" s="292">
        <f>'02.07 (v3)'!Y15</f>
        <v>0</v>
      </c>
      <c r="R13" s="407">
        <f>'02.07 (v3)'!AB15</f>
        <v>0</v>
      </c>
      <c r="S13" s="408"/>
      <c r="T13" s="408"/>
      <c r="U13" s="408"/>
      <c r="V13" s="408"/>
      <c r="W13" s="190" t="s">
        <v>10</v>
      </c>
      <c r="X13" s="304"/>
      <c r="Y13" s="305" t="s">
        <v>74</v>
      </c>
      <c r="Z13" s="306"/>
      <c r="AA13" s="307">
        <f t="shared" si="9"/>
        <v>0</v>
      </c>
      <c r="AB13" s="308"/>
      <c r="AC13" s="309" t="s">
        <v>74</v>
      </c>
      <c r="AD13" s="310"/>
      <c r="AE13" s="311">
        <f t="shared" si="10"/>
        <v>0</v>
      </c>
      <c r="AF13" s="312"/>
      <c r="AG13" s="313" t="s">
        <v>74</v>
      </c>
      <c r="AH13" s="314"/>
      <c r="AI13" s="315">
        <f t="shared" si="11"/>
        <v>0</v>
      </c>
    </row>
    <row r="14" spans="1:35" s="186" customFormat="1" ht="26.25" hidden="1" customHeight="1" x14ac:dyDescent="0.25">
      <c r="A14" s="173">
        <f>'02.07 (v3)'!A16</f>
        <v>0</v>
      </c>
      <c r="B14" s="252">
        <f>'02.07 (v3)'!F16</f>
        <v>0</v>
      </c>
      <c r="C14" s="174">
        <f>'02.07 (v3)'!H16</f>
        <v>0</v>
      </c>
      <c r="D14" s="175"/>
      <c r="E14" s="176">
        <f t="shared" si="6"/>
        <v>0</v>
      </c>
      <c r="F14" s="177"/>
      <c r="G14" s="177"/>
      <c r="H14" s="178">
        <f t="shared" si="7"/>
        <v>0</v>
      </c>
      <c r="I14" s="262">
        <f>'02.07 (v3)'!P16</f>
        <v>0</v>
      </c>
      <c r="J14" s="180">
        <f t="shared" si="8"/>
        <v>0</v>
      </c>
      <c r="K14" s="181">
        <f>'02.07 (v3)'!Z16</f>
        <v>0</v>
      </c>
      <c r="L14" s="182">
        <f>'02.07 (v3)'!T16</f>
        <v>0</v>
      </c>
      <c r="M14" s="183">
        <f>'02.07 (v3)'!U16</f>
        <v>0</v>
      </c>
      <c r="N14" s="184">
        <f>'02.07 (v3)'!V16</f>
        <v>0</v>
      </c>
      <c r="O14" s="185">
        <f>'02.07 (v3)'!W16</f>
        <v>0</v>
      </c>
      <c r="P14" s="291">
        <f>'02.07 (v3)'!X16</f>
        <v>0</v>
      </c>
      <c r="Q14" s="292">
        <f>'02.07 (v3)'!Y16</f>
        <v>0</v>
      </c>
      <c r="R14" s="407">
        <f>'02.07 (v3)'!AB16</f>
        <v>0</v>
      </c>
      <c r="S14" s="408"/>
      <c r="T14" s="408"/>
      <c r="U14" s="408"/>
      <c r="V14" s="408"/>
      <c r="W14" s="190" t="s">
        <v>10</v>
      </c>
      <c r="X14" s="304"/>
      <c r="Y14" s="305" t="s">
        <v>74</v>
      </c>
      <c r="Z14" s="306"/>
      <c r="AA14" s="307">
        <f t="shared" si="9"/>
        <v>0</v>
      </c>
      <c r="AB14" s="308"/>
      <c r="AC14" s="309" t="s">
        <v>74</v>
      </c>
      <c r="AD14" s="310"/>
      <c r="AE14" s="311">
        <f t="shared" si="10"/>
        <v>0</v>
      </c>
      <c r="AF14" s="312"/>
      <c r="AG14" s="313" t="s">
        <v>74</v>
      </c>
      <c r="AH14" s="314"/>
      <c r="AI14" s="315">
        <f t="shared" si="11"/>
        <v>0</v>
      </c>
    </row>
    <row r="15" spans="1:35" s="186" customFormat="1" ht="26.25" hidden="1" customHeight="1" x14ac:dyDescent="0.25">
      <c r="A15" s="173">
        <f>'02.07 (v3)'!A17</f>
        <v>0</v>
      </c>
      <c r="B15" s="252">
        <f>'02.07 (v3)'!F17</f>
        <v>0</v>
      </c>
      <c r="C15" s="174">
        <f>'02.07 (v3)'!H17</f>
        <v>0</v>
      </c>
      <c r="D15" s="175"/>
      <c r="E15" s="176">
        <f t="shared" si="6"/>
        <v>0</v>
      </c>
      <c r="F15" s="177"/>
      <c r="G15" s="177"/>
      <c r="H15" s="178">
        <f t="shared" si="7"/>
        <v>0</v>
      </c>
      <c r="I15" s="262">
        <f>'02.07 (v3)'!P17</f>
        <v>0</v>
      </c>
      <c r="J15" s="180">
        <f t="shared" si="8"/>
        <v>0</v>
      </c>
      <c r="K15" s="181">
        <f>'02.07 (v3)'!Z17</f>
        <v>0</v>
      </c>
      <c r="L15" s="182">
        <f>'02.07 (v3)'!T17</f>
        <v>0</v>
      </c>
      <c r="M15" s="183">
        <f>'02.07 (v3)'!U17</f>
        <v>0</v>
      </c>
      <c r="N15" s="184">
        <f>'02.07 (v3)'!V17</f>
        <v>0</v>
      </c>
      <c r="O15" s="185">
        <f>'02.07 (v3)'!W17</f>
        <v>0</v>
      </c>
      <c r="P15" s="291">
        <f>'02.07 (v3)'!X17</f>
        <v>0</v>
      </c>
      <c r="Q15" s="292">
        <f>'02.07 (v3)'!Y17</f>
        <v>0</v>
      </c>
      <c r="R15" s="407">
        <f>'02.07 (v3)'!AB17</f>
        <v>0</v>
      </c>
      <c r="S15" s="408"/>
      <c r="T15" s="408"/>
      <c r="U15" s="408"/>
      <c r="V15" s="408"/>
      <c r="W15" s="190" t="s">
        <v>10</v>
      </c>
      <c r="X15" s="304"/>
      <c r="Y15" s="305" t="s">
        <v>74</v>
      </c>
      <c r="Z15" s="306"/>
      <c r="AA15" s="307">
        <f t="shared" si="9"/>
        <v>0</v>
      </c>
      <c r="AB15" s="308"/>
      <c r="AC15" s="309" t="s">
        <v>74</v>
      </c>
      <c r="AD15" s="310"/>
      <c r="AE15" s="311">
        <f t="shared" si="10"/>
        <v>0</v>
      </c>
      <c r="AF15" s="312"/>
      <c r="AG15" s="313" t="s">
        <v>74</v>
      </c>
      <c r="AH15" s="314"/>
      <c r="AI15" s="315">
        <f t="shared" si="11"/>
        <v>0</v>
      </c>
    </row>
    <row r="16" spans="1:35" s="186" customFormat="1" ht="26.25" hidden="1" customHeight="1" x14ac:dyDescent="0.25">
      <c r="A16" s="173">
        <f>'02.07 (v3)'!A18</f>
        <v>0</v>
      </c>
      <c r="B16" s="252">
        <f>'02.07 (v3)'!F18</f>
        <v>0</v>
      </c>
      <c r="C16" s="174">
        <f>'02.07 (v3)'!H18</f>
        <v>0</v>
      </c>
      <c r="D16" s="175"/>
      <c r="E16" s="176">
        <f t="shared" si="6"/>
        <v>0</v>
      </c>
      <c r="F16" s="177"/>
      <c r="G16" s="177"/>
      <c r="H16" s="178">
        <f t="shared" si="7"/>
        <v>0</v>
      </c>
      <c r="I16" s="262">
        <f>'02.07 (v3)'!P18</f>
        <v>0</v>
      </c>
      <c r="J16" s="180">
        <f t="shared" si="8"/>
        <v>0</v>
      </c>
      <c r="K16" s="181">
        <f>'02.07 (v3)'!Z18</f>
        <v>0</v>
      </c>
      <c r="L16" s="182">
        <f>'02.07 (v3)'!T18</f>
        <v>0</v>
      </c>
      <c r="M16" s="183">
        <f>'02.07 (v3)'!U18</f>
        <v>0</v>
      </c>
      <c r="N16" s="184">
        <f>'02.07 (v3)'!V18</f>
        <v>0</v>
      </c>
      <c r="O16" s="185">
        <f>'02.07 (v3)'!W18</f>
        <v>0</v>
      </c>
      <c r="P16" s="291">
        <f>'02.07 (v3)'!X18</f>
        <v>0</v>
      </c>
      <c r="Q16" s="292">
        <f>'02.07 (v3)'!Y18</f>
        <v>0</v>
      </c>
      <c r="R16" s="407">
        <f>'02.07 (v3)'!AB18</f>
        <v>0</v>
      </c>
      <c r="S16" s="408"/>
      <c r="T16" s="408"/>
      <c r="U16" s="408"/>
      <c r="V16" s="408"/>
      <c r="W16" s="190" t="s">
        <v>10</v>
      </c>
      <c r="X16" s="304"/>
      <c r="Y16" s="305" t="s">
        <v>74</v>
      </c>
      <c r="Z16" s="306"/>
      <c r="AA16" s="307">
        <f t="shared" si="9"/>
        <v>0</v>
      </c>
      <c r="AB16" s="308"/>
      <c r="AC16" s="309" t="s">
        <v>74</v>
      </c>
      <c r="AD16" s="310"/>
      <c r="AE16" s="311">
        <f t="shared" si="10"/>
        <v>0</v>
      </c>
      <c r="AF16" s="312"/>
      <c r="AG16" s="313" t="s">
        <v>74</v>
      </c>
      <c r="AH16" s="314"/>
      <c r="AI16" s="315">
        <f t="shared" si="11"/>
        <v>0</v>
      </c>
    </row>
    <row r="17" spans="1:35" s="186" customFormat="1" ht="26.25" hidden="1" customHeight="1" x14ac:dyDescent="0.25">
      <c r="A17" s="173">
        <f>'02.07 (v3)'!A19</f>
        <v>0</v>
      </c>
      <c r="B17" s="252">
        <f>'02.07 (v3)'!F19</f>
        <v>0</v>
      </c>
      <c r="C17" s="174">
        <f>'02.07 (v3)'!H19</f>
        <v>0</v>
      </c>
      <c r="D17" s="175"/>
      <c r="E17" s="176">
        <f t="shared" si="6"/>
        <v>0</v>
      </c>
      <c r="F17" s="177"/>
      <c r="G17" s="177"/>
      <c r="H17" s="178">
        <f t="shared" si="7"/>
        <v>0</v>
      </c>
      <c r="I17" s="262">
        <f>'02.07 (v3)'!P19</f>
        <v>0</v>
      </c>
      <c r="J17" s="180">
        <f t="shared" si="8"/>
        <v>0</v>
      </c>
      <c r="K17" s="181">
        <f>'02.07 (v3)'!Z19</f>
        <v>0</v>
      </c>
      <c r="L17" s="182">
        <f>'02.07 (v3)'!T19</f>
        <v>0</v>
      </c>
      <c r="M17" s="183">
        <f>'02.07 (v3)'!U19</f>
        <v>0</v>
      </c>
      <c r="N17" s="184">
        <f>'02.07 (v3)'!V19</f>
        <v>0</v>
      </c>
      <c r="O17" s="185">
        <f>'02.07 (v3)'!W19</f>
        <v>0</v>
      </c>
      <c r="P17" s="291">
        <f>'02.07 (v3)'!X19</f>
        <v>0</v>
      </c>
      <c r="Q17" s="292">
        <f>'02.07 (v3)'!Y19</f>
        <v>0</v>
      </c>
      <c r="R17" s="407">
        <f>'02.07 (v3)'!AB19</f>
        <v>0</v>
      </c>
      <c r="S17" s="408"/>
      <c r="T17" s="408"/>
      <c r="U17" s="408"/>
      <c r="V17" s="408"/>
      <c r="W17" s="190" t="s">
        <v>10</v>
      </c>
      <c r="X17" s="304"/>
      <c r="Y17" s="305" t="s">
        <v>74</v>
      </c>
      <c r="Z17" s="306"/>
      <c r="AA17" s="307">
        <f t="shared" si="9"/>
        <v>0</v>
      </c>
      <c r="AB17" s="308"/>
      <c r="AC17" s="309" t="s">
        <v>74</v>
      </c>
      <c r="AD17" s="310"/>
      <c r="AE17" s="311">
        <f t="shared" si="10"/>
        <v>0</v>
      </c>
      <c r="AF17" s="312"/>
      <c r="AG17" s="313" t="s">
        <v>74</v>
      </c>
      <c r="AH17" s="314"/>
      <c r="AI17" s="315">
        <f t="shared" si="11"/>
        <v>0</v>
      </c>
    </row>
    <row r="18" spans="1:35" s="186" customFormat="1" ht="26.25" hidden="1" customHeight="1" x14ac:dyDescent="0.25">
      <c r="A18" s="173">
        <f>'02.07 (v3)'!A20</f>
        <v>0</v>
      </c>
      <c r="B18" s="252">
        <f>'02.07 (v3)'!F20</f>
        <v>0</v>
      </c>
      <c r="C18" s="174">
        <f>'02.07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'02.07 (v3)'!P20</f>
        <v>0</v>
      </c>
      <c r="J18" s="180">
        <f t="shared" si="8"/>
        <v>0</v>
      </c>
      <c r="K18" s="181">
        <f>'02.07 (v3)'!Z20</f>
        <v>0</v>
      </c>
      <c r="L18" s="182">
        <f>'02.07 (v3)'!T20</f>
        <v>0</v>
      </c>
      <c r="M18" s="183">
        <f>'02.07 (v3)'!U20</f>
        <v>0</v>
      </c>
      <c r="N18" s="184">
        <f>'02.07 (v3)'!V20</f>
        <v>0</v>
      </c>
      <c r="O18" s="185">
        <f>'02.07 (v3)'!W20</f>
        <v>0</v>
      </c>
      <c r="P18" s="291">
        <f>'02.07 (v3)'!X20</f>
        <v>0</v>
      </c>
      <c r="Q18" s="292">
        <f>'02.07 (v3)'!Y20</f>
        <v>0</v>
      </c>
      <c r="R18" s="407">
        <f>'02.07 (v3)'!AB20</f>
        <v>0</v>
      </c>
      <c r="S18" s="408"/>
      <c r="T18" s="408"/>
      <c r="U18" s="408"/>
      <c r="V18" s="408"/>
      <c r="W18" s="190" t="s">
        <v>10</v>
      </c>
      <c r="X18" s="304"/>
      <c r="Y18" s="305" t="s">
        <v>74</v>
      </c>
      <c r="Z18" s="306"/>
      <c r="AA18" s="307">
        <f t="shared" si="9"/>
        <v>0</v>
      </c>
      <c r="AB18" s="308"/>
      <c r="AC18" s="309" t="s">
        <v>74</v>
      </c>
      <c r="AD18" s="310"/>
      <c r="AE18" s="311">
        <f t="shared" si="10"/>
        <v>0</v>
      </c>
      <c r="AF18" s="312"/>
      <c r="AG18" s="313" t="s">
        <v>74</v>
      </c>
      <c r="AH18" s="314"/>
      <c r="AI18" s="315">
        <f t="shared" si="11"/>
        <v>0</v>
      </c>
    </row>
    <row r="19" spans="1:35" s="186" customFormat="1" ht="26.25" hidden="1" customHeight="1" x14ac:dyDescent="0.25">
      <c r="A19" s="173">
        <f>'02.07 (v3)'!A21</f>
        <v>0</v>
      </c>
      <c r="B19" s="252">
        <f>'02.07 (v3)'!F21</f>
        <v>0</v>
      </c>
      <c r="C19" s="174">
        <f>'02.07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'02.07 (v3)'!P21</f>
        <v>0</v>
      </c>
      <c r="J19" s="180">
        <f t="shared" si="8"/>
        <v>0</v>
      </c>
      <c r="K19" s="181">
        <f>'02.07 (v3)'!Z21</f>
        <v>0</v>
      </c>
      <c r="L19" s="182">
        <f>'02.07 (v3)'!T21</f>
        <v>0</v>
      </c>
      <c r="M19" s="183">
        <f>'02.07 (v3)'!U21</f>
        <v>0</v>
      </c>
      <c r="N19" s="184">
        <f>'02.07 (v3)'!V21</f>
        <v>0</v>
      </c>
      <c r="O19" s="185">
        <f>'02.07 (v3)'!W21</f>
        <v>0</v>
      </c>
      <c r="P19" s="291">
        <f>'02.07 (v3)'!X21</f>
        <v>0</v>
      </c>
      <c r="Q19" s="292">
        <f>'02.07 (v3)'!Y21</f>
        <v>0</v>
      </c>
      <c r="R19" s="407">
        <f>'02.07 (v3)'!AB21</f>
        <v>0</v>
      </c>
      <c r="S19" s="408"/>
      <c r="T19" s="408"/>
      <c r="U19" s="408"/>
      <c r="V19" s="408"/>
      <c r="W19" s="190" t="s">
        <v>10</v>
      </c>
      <c r="X19" s="304"/>
      <c r="Y19" s="305" t="s">
        <v>74</v>
      </c>
      <c r="Z19" s="306"/>
      <c r="AA19" s="307">
        <f t="shared" si="9"/>
        <v>0</v>
      </c>
      <c r="AB19" s="308"/>
      <c r="AC19" s="309" t="s">
        <v>74</v>
      </c>
      <c r="AD19" s="310"/>
      <c r="AE19" s="311">
        <f t="shared" si="10"/>
        <v>0</v>
      </c>
      <c r="AF19" s="312"/>
      <c r="AG19" s="313" t="s">
        <v>74</v>
      </c>
      <c r="AH19" s="314"/>
      <c r="AI19" s="315">
        <f t="shared" si="11"/>
        <v>0</v>
      </c>
    </row>
    <row r="20" spans="1:35" s="186" customFormat="1" ht="26.25" hidden="1" customHeight="1" x14ac:dyDescent="0.25">
      <c r="A20" s="173">
        <f>'02.07 (v3)'!A22</f>
        <v>0</v>
      </c>
      <c r="B20" s="252">
        <f>'02.07 (v3)'!F22</f>
        <v>0</v>
      </c>
      <c r="C20" s="174">
        <f>'02.07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'02.07 (v3)'!P22</f>
        <v>0</v>
      </c>
      <c r="J20" s="180">
        <f t="shared" si="8"/>
        <v>0</v>
      </c>
      <c r="K20" s="181">
        <f>'02.07 (v3)'!Z22</f>
        <v>0</v>
      </c>
      <c r="L20" s="182">
        <f>'02.07 (v3)'!T22</f>
        <v>0</v>
      </c>
      <c r="M20" s="183">
        <f>'02.07 (v3)'!U22</f>
        <v>0</v>
      </c>
      <c r="N20" s="184">
        <f>'02.07 (v3)'!V22</f>
        <v>0</v>
      </c>
      <c r="O20" s="185">
        <f>'02.07 (v3)'!W22</f>
        <v>0</v>
      </c>
      <c r="P20" s="291">
        <f>'02.07 (v3)'!X22</f>
        <v>0</v>
      </c>
      <c r="Q20" s="292">
        <f>'02.07 (v3)'!Y22</f>
        <v>0</v>
      </c>
      <c r="R20" s="407">
        <f>'02.07 (v3)'!AB22</f>
        <v>0</v>
      </c>
      <c r="S20" s="408"/>
      <c r="T20" s="408"/>
      <c r="U20" s="408"/>
      <c r="V20" s="408"/>
      <c r="W20" s="190" t="s">
        <v>10</v>
      </c>
      <c r="X20" s="304"/>
      <c r="Y20" s="305" t="s">
        <v>74</v>
      </c>
      <c r="Z20" s="306"/>
      <c r="AA20" s="307">
        <f t="shared" si="9"/>
        <v>0</v>
      </c>
      <c r="AB20" s="308"/>
      <c r="AC20" s="309" t="s">
        <v>74</v>
      </c>
      <c r="AD20" s="310"/>
      <c r="AE20" s="311">
        <f t="shared" si="10"/>
        <v>0</v>
      </c>
      <c r="AF20" s="312"/>
      <c r="AG20" s="313" t="s">
        <v>74</v>
      </c>
      <c r="AH20" s="314"/>
      <c r="AI20" s="315">
        <f t="shared" si="11"/>
        <v>0</v>
      </c>
    </row>
    <row r="21" spans="1:35" s="186" customFormat="1" ht="26.25" hidden="1" customHeight="1" x14ac:dyDescent="0.25">
      <c r="A21" s="173">
        <f>'02.07 (v3)'!A23</f>
        <v>0</v>
      </c>
      <c r="B21" s="252">
        <f>'02.07 (v3)'!F23</f>
        <v>0</v>
      </c>
      <c r="C21" s="174">
        <f>'02.07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'02.07 (v3)'!P23</f>
        <v>0</v>
      </c>
      <c r="J21" s="180">
        <f t="shared" si="8"/>
        <v>0</v>
      </c>
      <c r="K21" s="181">
        <f>'02.07 (v3)'!Z23</f>
        <v>0</v>
      </c>
      <c r="L21" s="182">
        <f>'02.07 (v3)'!T23</f>
        <v>0</v>
      </c>
      <c r="M21" s="183">
        <f>'02.07 (v3)'!U23</f>
        <v>0</v>
      </c>
      <c r="N21" s="184">
        <f>'02.07 (v3)'!V23</f>
        <v>0</v>
      </c>
      <c r="O21" s="185">
        <f>'02.07 (v3)'!W23</f>
        <v>0</v>
      </c>
      <c r="P21" s="291">
        <f>'02.07 (v3)'!X23</f>
        <v>0</v>
      </c>
      <c r="Q21" s="292">
        <f>'02.07 (v3)'!Y23</f>
        <v>0</v>
      </c>
      <c r="R21" s="407">
        <f>'02.07 (v3)'!AB23</f>
        <v>0</v>
      </c>
      <c r="S21" s="408"/>
      <c r="T21" s="408"/>
      <c r="U21" s="408"/>
      <c r="V21" s="408"/>
      <c r="W21" s="190" t="s">
        <v>10</v>
      </c>
      <c r="X21" s="304"/>
      <c r="Y21" s="305" t="s">
        <v>74</v>
      </c>
      <c r="Z21" s="306"/>
      <c r="AA21" s="307">
        <f t="shared" si="9"/>
        <v>0</v>
      </c>
      <c r="AB21" s="308"/>
      <c r="AC21" s="309" t="s">
        <v>74</v>
      </c>
      <c r="AD21" s="310"/>
      <c r="AE21" s="311">
        <f t="shared" si="10"/>
        <v>0</v>
      </c>
      <c r="AF21" s="312"/>
      <c r="AG21" s="313" t="s">
        <v>74</v>
      </c>
      <c r="AH21" s="314"/>
      <c r="AI21" s="315">
        <f t="shared" si="11"/>
        <v>0</v>
      </c>
    </row>
    <row r="22" spans="1:35" s="186" customFormat="1" ht="26.25" hidden="1" customHeight="1" x14ac:dyDescent="0.25">
      <c r="A22" s="173">
        <f>'02.07 (v3)'!A24</f>
        <v>0</v>
      </c>
      <c r="B22" s="252">
        <f>'02.07 (v3)'!F24</f>
        <v>0</v>
      </c>
      <c r="C22" s="174">
        <f>'02.07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'02.07 (v3)'!P24</f>
        <v>0</v>
      </c>
      <c r="J22" s="180">
        <f t="shared" si="8"/>
        <v>0</v>
      </c>
      <c r="K22" s="181">
        <f>'02.07 (v3)'!Z24</f>
        <v>0</v>
      </c>
      <c r="L22" s="182">
        <f>'02.07 (v3)'!T24</f>
        <v>0</v>
      </c>
      <c r="M22" s="183">
        <f>'02.07 (v3)'!U24</f>
        <v>0</v>
      </c>
      <c r="N22" s="184">
        <f>'02.07 (v3)'!V24</f>
        <v>0</v>
      </c>
      <c r="O22" s="185">
        <f>'02.07 (v3)'!W24</f>
        <v>0</v>
      </c>
      <c r="P22" s="291">
        <f>'02.07 (v3)'!X24</f>
        <v>0</v>
      </c>
      <c r="Q22" s="292">
        <f>'02.07 (v3)'!Y24</f>
        <v>0</v>
      </c>
      <c r="R22" s="407">
        <f>'02.07 (v3)'!AB24</f>
        <v>0</v>
      </c>
      <c r="S22" s="408"/>
      <c r="T22" s="408"/>
      <c r="U22" s="408"/>
      <c r="V22" s="408"/>
      <c r="W22" s="190" t="s">
        <v>10</v>
      </c>
      <c r="X22" s="304"/>
      <c r="Y22" s="305" t="s">
        <v>74</v>
      </c>
      <c r="Z22" s="306"/>
      <c r="AA22" s="307">
        <f t="shared" si="9"/>
        <v>0</v>
      </c>
      <c r="AB22" s="308"/>
      <c r="AC22" s="309" t="s">
        <v>74</v>
      </c>
      <c r="AD22" s="310"/>
      <c r="AE22" s="311">
        <f t="shared" si="10"/>
        <v>0</v>
      </c>
      <c r="AF22" s="312"/>
      <c r="AG22" s="313" t="s">
        <v>74</v>
      </c>
      <c r="AH22" s="314"/>
      <c r="AI22" s="315">
        <f t="shared" si="11"/>
        <v>0</v>
      </c>
    </row>
    <row r="23" spans="1:35" s="186" customFormat="1" ht="26.25" hidden="1" customHeight="1" x14ac:dyDescent="0.25">
      <c r="A23" s="173">
        <f>'02.07 (v3)'!A25</f>
        <v>0</v>
      </c>
      <c r="B23" s="252">
        <f>'02.07 (v3)'!F25</f>
        <v>0</v>
      </c>
      <c r="C23" s="174">
        <f>'02.07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'02.07 (v3)'!P25</f>
        <v>0</v>
      </c>
      <c r="J23" s="180">
        <f t="shared" si="8"/>
        <v>0</v>
      </c>
      <c r="K23" s="181">
        <f>'02.07 (v3)'!Z25</f>
        <v>0</v>
      </c>
      <c r="L23" s="182">
        <f>'02.07 (v3)'!T25</f>
        <v>0</v>
      </c>
      <c r="M23" s="183">
        <f>'02.07 (v3)'!U25</f>
        <v>0</v>
      </c>
      <c r="N23" s="184">
        <f>'02.07 (v3)'!V25</f>
        <v>0</v>
      </c>
      <c r="O23" s="185">
        <f>'02.07 (v3)'!W25</f>
        <v>0</v>
      </c>
      <c r="P23" s="291">
        <f>'02.07 (v3)'!X25</f>
        <v>0</v>
      </c>
      <c r="Q23" s="292">
        <f>'02.07 (v3)'!Y25</f>
        <v>0</v>
      </c>
      <c r="R23" s="407">
        <f>'02.07 (v3)'!AB25</f>
        <v>0</v>
      </c>
      <c r="S23" s="408"/>
      <c r="T23" s="408"/>
      <c r="U23" s="408"/>
      <c r="V23" s="408"/>
      <c r="W23" s="190" t="s">
        <v>10</v>
      </c>
      <c r="X23" s="304"/>
      <c r="Y23" s="305" t="s">
        <v>74</v>
      </c>
      <c r="Z23" s="306"/>
      <c r="AA23" s="307">
        <f t="shared" si="9"/>
        <v>0</v>
      </c>
      <c r="AB23" s="308"/>
      <c r="AC23" s="309" t="s">
        <v>74</v>
      </c>
      <c r="AD23" s="310"/>
      <c r="AE23" s="311">
        <f t="shared" si="10"/>
        <v>0</v>
      </c>
      <c r="AF23" s="312"/>
      <c r="AG23" s="313" t="s">
        <v>74</v>
      </c>
      <c r="AH23" s="314"/>
      <c r="AI23" s="315">
        <f t="shared" si="11"/>
        <v>0</v>
      </c>
    </row>
    <row r="24" spans="1:35" s="186" customFormat="1" ht="26.25" hidden="1" customHeight="1" x14ac:dyDescent="0.25">
      <c r="A24" s="173">
        <f>'02.07 (v3)'!A26</f>
        <v>0</v>
      </c>
      <c r="B24" s="252">
        <f>'02.07 (v3)'!F26</f>
        <v>0</v>
      </c>
      <c r="C24" s="174">
        <f>'02.07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'02.07 (v3)'!P26</f>
        <v>0</v>
      </c>
      <c r="J24" s="180">
        <f t="shared" si="8"/>
        <v>0</v>
      </c>
      <c r="K24" s="181">
        <f>'02.07 (v3)'!Z26</f>
        <v>0</v>
      </c>
      <c r="L24" s="182">
        <f>'02.07 (v3)'!T26</f>
        <v>0</v>
      </c>
      <c r="M24" s="183">
        <f>'02.07 (v3)'!U26</f>
        <v>0</v>
      </c>
      <c r="N24" s="184">
        <f>'02.07 (v3)'!V26</f>
        <v>0</v>
      </c>
      <c r="O24" s="185">
        <f>'02.07 (v3)'!W26</f>
        <v>0</v>
      </c>
      <c r="P24" s="291">
        <f>'02.07 (v3)'!X26</f>
        <v>0</v>
      </c>
      <c r="Q24" s="292">
        <f>'02.07 (v3)'!Y26</f>
        <v>0</v>
      </c>
      <c r="R24" s="407">
        <f>'02.07 (v3)'!AB26</f>
        <v>0</v>
      </c>
      <c r="S24" s="408"/>
      <c r="T24" s="408"/>
      <c r="U24" s="408"/>
      <c r="V24" s="408"/>
      <c r="W24" s="190" t="s">
        <v>10</v>
      </c>
      <c r="X24" s="304"/>
      <c r="Y24" s="305" t="s">
        <v>74</v>
      </c>
      <c r="Z24" s="306"/>
      <c r="AA24" s="307">
        <f t="shared" si="9"/>
        <v>0</v>
      </c>
      <c r="AB24" s="308"/>
      <c r="AC24" s="309" t="s">
        <v>74</v>
      </c>
      <c r="AD24" s="310"/>
      <c r="AE24" s="311">
        <f t="shared" si="10"/>
        <v>0</v>
      </c>
      <c r="AF24" s="312"/>
      <c r="AG24" s="313" t="s">
        <v>74</v>
      </c>
      <c r="AH24" s="314"/>
      <c r="AI24" s="315">
        <f t="shared" si="11"/>
        <v>0</v>
      </c>
    </row>
    <row r="25" spans="1:35" s="186" customFormat="1" ht="26.25" hidden="1" customHeight="1" x14ac:dyDescent="0.25">
      <c r="A25" s="173">
        <f>'02.07 (v3)'!A27</f>
        <v>0</v>
      </c>
      <c r="B25" s="252">
        <f>'02.07 (v3)'!F27</f>
        <v>0</v>
      </c>
      <c r="C25" s="174">
        <f>'02.07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'02.07 (v3)'!P27</f>
        <v>0</v>
      </c>
      <c r="J25" s="180">
        <f t="shared" si="8"/>
        <v>0</v>
      </c>
      <c r="K25" s="181">
        <f>'02.07 (v3)'!Z27</f>
        <v>0</v>
      </c>
      <c r="L25" s="182">
        <f>'02.07 (v3)'!T27</f>
        <v>0</v>
      </c>
      <c r="M25" s="183">
        <f>'02.07 (v3)'!U27</f>
        <v>0</v>
      </c>
      <c r="N25" s="184">
        <f>'02.07 (v3)'!V27</f>
        <v>0</v>
      </c>
      <c r="O25" s="185">
        <f>'02.07 (v3)'!W27</f>
        <v>0</v>
      </c>
      <c r="P25" s="291">
        <f>'02.07 (v3)'!X27</f>
        <v>0</v>
      </c>
      <c r="Q25" s="292">
        <f>'02.07 (v3)'!Y27</f>
        <v>0</v>
      </c>
      <c r="R25" s="407">
        <f>'02.07 (v3)'!AB27</f>
        <v>0</v>
      </c>
      <c r="S25" s="408"/>
      <c r="T25" s="408"/>
      <c r="U25" s="408"/>
      <c r="V25" s="408"/>
      <c r="W25" s="190" t="s">
        <v>10</v>
      </c>
      <c r="X25" s="304"/>
      <c r="Y25" s="305" t="s">
        <v>74</v>
      </c>
      <c r="Z25" s="306"/>
      <c r="AA25" s="307">
        <f t="shared" si="9"/>
        <v>0</v>
      </c>
      <c r="AB25" s="308"/>
      <c r="AC25" s="309" t="s">
        <v>74</v>
      </c>
      <c r="AD25" s="310"/>
      <c r="AE25" s="311">
        <f t="shared" si="10"/>
        <v>0</v>
      </c>
      <c r="AF25" s="312"/>
      <c r="AG25" s="313" t="s">
        <v>74</v>
      </c>
      <c r="AH25" s="314"/>
      <c r="AI25" s="315">
        <f t="shared" si="11"/>
        <v>0</v>
      </c>
    </row>
    <row r="26" spans="1:35" s="186" customFormat="1" ht="26.25" hidden="1" customHeight="1" x14ac:dyDescent="0.25">
      <c r="A26" s="173">
        <f>'02.07 (v3)'!A28</f>
        <v>0</v>
      </c>
      <c r="B26" s="252">
        <f>'02.07 (v3)'!F28</f>
        <v>0</v>
      </c>
      <c r="C26" s="174">
        <f>'02.07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'02.07 (v3)'!P28</f>
        <v>0</v>
      </c>
      <c r="J26" s="180">
        <f t="shared" si="8"/>
        <v>0</v>
      </c>
      <c r="K26" s="181">
        <f>'02.07 (v3)'!Z28</f>
        <v>0</v>
      </c>
      <c r="L26" s="182">
        <f>'02.07 (v3)'!T28</f>
        <v>0</v>
      </c>
      <c r="M26" s="183">
        <f>'02.07 (v3)'!U28</f>
        <v>0</v>
      </c>
      <c r="N26" s="184">
        <f>'02.07 (v3)'!V28</f>
        <v>0</v>
      </c>
      <c r="O26" s="185">
        <f>'02.07 (v3)'!W28</f>
        <v>0</v>
      </c>
      <c r="P26" s="291">
        <f>'02.07 (v3)'!X28</f>
        <v>0</v>
      </c>
      <c r="Q26" s="292">
        <f>'02.07 (v3)'!Y28</f>
        <v>0</v>
      </c>
      <c r="R26" s="407">
        <f>'02.07 (v3)'!AB28</f>
        <v>0</v>
      </c>
      <c r="S26" s="408"/>
      <c r="T26" s="408"/>
      <c r="U26" s="408"/>
      <c r="V26" s="408"/>
      <c r="W26" s="190" t="s">
        <v>10</v>
      </c>
      <c r="X26" s="304"/>
      <c r="Y26" s="305" t="s">
        <v>74</v>
      </c>
      <c r="Z26" s="306"/>
      <c r="AA26" s="307">
        <f t="shared" si="9"/>
        <v>0</v>
      </c>
      <c r="AB26" s="308"/>
      <c r="AC26" s="309" t="s">
        <v>74</v>
      </c>
      <c r="AD26" s="310"/>
      <c r="AE26" s="311">
        <f t="shared" si="10"/>
        <v>0</v>
      </c>
      <c r="AF26" s="312"/>
      <c r="AG26" s="313" t="s">
        <v>74</v>
      </c>
      <c r="AH26" s="314"/>
      <c r="AI26" s="315">
        <f t="shared" si="11"/>
        <v>0</v>
      </c>
    </row>
    <row r="27" spans="1:35" s="186" customFormat="1" ht="26.25" hidden="1" customHeight="1" x14ac:dyDescent="0.25">
      <c r="A27" s="173">
        <f>'02.07 (v3)'!A29</f>
        <v>0</v>
      </c>
      <c r="B27" s="252">
        <f>'02.07 (v3)'!F29</f>
        <v>0</v>
      </c>
      <c r="C27" s="174">
        <f>'02.07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'02.07 (v3)'!P29</f>
        <v>0</v>
      </c>
      <c r="J27" s="180">
        <f t="shared" si="8"/>
        <v>0</v>
      </c>
      <c r="K27" s="181">
        <f>'02.07 (v3)'!Z29</f>
        <v>0</v>
      </c>
      <c r="L27" s="182">
        <f>'02.07 (v3)'!T29</f>
        <v>0</v>
      </c>
      <c r="M27" s="183">
        <f>'02.07 (v3)'!U29</f>
        <v>0</v>
      </c>
      <c r="N27" s="184">
        <f>'02.07 (v3)'!V29</f>
        <v>0</v>
      </c>
      <c r="O27" s="185">
        <f>'02.07 (v3)'!W29</f>
        <v>0</v>
      </c>
      <c r="P27" s="291">
        <f>'02.07 (v3)'!X29</f>
        <v>0</v>
      </c>
      <c r="Q27" s="292">
        <f>'02.07 (v3)'!Y29</f>
        <v>0</v>
      </c>
      <c r="R27" s="407">
        <f>'02.07 (v3)'!AB29</f>
        <v>0</v>
      </c>
      <c r="S27" s="408"/>
      <c r="T27" s="408"/>
      <c r="U27" s="408"/>
      <c r="V27" s="408"/>
      <c r="W27" s="190" t="s">
        <v>10</v>
      </c>
      <c r="X27" s="304"/>
      <c r="Y27" s="305" t="s">
        <v>74</v>
      </c>
      <c r="Z27" s="306"/>
      <c r="AA27" s="307">
        <f t="shared" si="9"/>
        <v>0</v>
      </c>
      <c r="AB27" s="308"/>
      <c r="AC27" s="309" t="s">
        <v>74</v>
      </c>
      <c r="AD27" s="310"/>
      <c r="AE27" s="311">
        <f t="shared" si="10"/>
        <v>0</v>
      </c>
      <c r="AF27" s="312"/>
      <c r="AG27" s="313" t="s">
        <v>74</v>
      </c>
      <c r="AH27" s="314"/>
      <c r="AI27" s="315">
        <f t="shared" si="11"/>
        <v>0</v>
      </c>
    </row>
    <row r="28" spans="1:35" s="186" customFormat="1" ht="26.25" hidden="1" customHeight="1" x14ac:dyDescent="0.25">
      <c r="A28" s="173">
        <f>'02.07 (v3)'!A30</f>
        <v>0</v>
      </c>
      <c r="B28" s="252">
        <f>'02.07 (v3)'!F30</f>
        <v>0</v>
      </c>
      <c r="C28" s="174">
        <f>'02.07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'02.07 (v3)'!P30</f>
        <v>0</v>
      </c>
      <c r="J28" s="180">
        <f t="shared" si="8"/>
        <v>0</v>
      </c>
      <c r="K28" s="181">
        <f>'02.07 (v3)'!Z30</f>
        <v>0</v>
      </c>
      <c r="L28" s="182">
        <f>'02.07 (v3)'!T30</f>
        <v>0</v>
      </c>
      <c r="M28" s="183">
        <f>'02.07 (v3)'!U30</f>
        <v>0</v>
      </c>
      <c r="N28" s="184">
        <f>'02.07 (v3)'!V30</f>
        <v>0</v>
      </c>
      <c r="O28" s="185">
        <f>'02.07 (v3)'!W30</f>
        <v>0</v>
      </c>
      <c r="P28" s="291">
        <f>'02.07 (v3)'!X30</f>
        <v>0</v>
      </c>
      <c r="Q28" s="292">
        <f>'02.07 (v3)'!Y30</f>
        <v>0</v>
      </c>
      <c r="R28" s="407">
        <f>'02.07 (v3)'!AB30</f>
        <v>0</v>
      </c>
      <c r="S28" s="408"/>
      <c r="T28" s="408"/>
      <c r="U28" s="408"/>
      <c r="V28" s="408"/>
      <c r="W28" s="190" t="s">
        <v>10</v>
      </c>
      <c r="X28" s="304"/>
      <c r="Y28" s="305" t="s">
        <v>74</v>
      </c>
      <c r="Z28" s="306"/>
      <c r="AA28" s="307">
        <f t="shared" si="9"/>
        <v>0</v>
      </c>
      <c r="AB28" s="308"/>
      <c r="AC28" s="309" t="s">
        <v>74</v>
      </c>
      <c r="AD28" s="310"/>
      <c r="AE28" s="311">
        <f t="shared" si="10"/>
        <v>0</v>
      </c>
      <c r="AF28" s="312"/>
      <c r="AG28" s="313" t="s">
        <v>74</v>
      </c>
      <c r="AH28" s="314"/>
      <c r="AI28" s="315">
        <f t="shared" si="11"/>
        <v>0</v>
      </c>
    </row>
    <row r="29" spans="1:35" s="186" customFormat="1" ht="26.25" hidden="1" customHeight="1" x14ac:dyDescent="0.25">
      <c r="A29" s="173">
        <f>'02.07 (v3)'!A31</f>
        <v>0</v>
      </c>
      <c r="B29" s="252">
        <f>'02.07 (v3)'!F31</f>
        <v>0</v>
      </c>
      <c r="C29" s="174">
        <f>'02.07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'02.07 (v3)'!P31</f>
        <v>0</v>
      </c>
      <c r="J29" s="180">
        <f t="shared" si="8"/>
        <v>0</v>
      </c>
      <c r="K29" s="181">
        <f>'02.07 (v3)'!Z31</f>
        <v>0</v>
      </c>
      <c r="L29" s="182">
        <f>'02.07 (v3)'!T31</f>
        <v>0</v>
      </c>
      <c r="M29" s="183">
        <f>'02.07 (v3)'!U31</f>
        <v>0</v>
      </c>
      <c r="N29" s="184">
        <f>'02.07 (v3)'!V31</f>
        <v>0</v>
      </c>
      <c r="O29" s="185">
        <f>'02.07 (v3)'!W31</f>
        <v>0</v>
      </c>
      <c r="P29" s="291">
        <f>'02.07 (v3)'!X31</f>
        <v>0</v>
      </c>
      <c r="Q29" s="292">
        <f>'02.07 (v3)'!Y31</f>
        <v>0</v>
      </c>
      <c r="R29" s="407">
        <f>'02.07 (v3)'!AB31</f>
        <v>0</v>
      </c>
      <c r="S29" s="408"/>
      <c r="T29" s="408"/>
      <c r="U29" s="408"/>
      <c r="V29" s="408"/>
      <c r="W29" s="190" t="s">
        <v>10</v>
      </c>
      <c r="X29" s="304"/>
      <c r="Y29" s="305" t="s">
        <v>74</v>
      </c>
      <c r="Z29" s="306"/>
      <c r="AA29" s="307">
        <f t="shared" si="9"/>
        <v>0</v>
      </c>
      <c r="AB29" s="308"/>
      <c r="AC29" s="309" t="s">
        <v>74</v>
      </c>
      <c r="AD29" s="310"/>
      <c r="AE29" s="311">
        <f t="shared" si="10"/>
        <v>0</v>
      </c>
      <c r="AF29" s="312"/>
      <c r="AG29" s="313" t="s">
        <v>74</v>
      </c>
      <c r="AH29" s="314"/>
      <c r="AI29" s="315">
        <f t="shared" si="11"/>
        <v>0</v>
      </c>
    </row>
    <row r="30" spans="1:35" s="186" customFormat="1" ht="26.25" hidden="1" customHeight="1" x14ac:dyDescent="0.25">
      <c r="A30" s="173">
        <f>'02.07 (v3)'!A32</f>
        <v>0</v>
      </c>
      <c r="B30" s="252">
        <f>'02.07 (v3)'!F32</f>
        <v>0</v>
      </c>
      <c r="C30" s="174">
        <f>'02.07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'02.07 (v3)'!P32</f>
        <v>0</v>
      </c>
      <c r="J30" s="180">
        <f t="shared" si="8"/>
        <v>0</v>
      </c>
      <c r="K30" s="181">
        <f>'02.07 (v3)'!Z32</f>
        <v>0</v>
      </c>
      <c r="L30" s="182">
        <f>'02.07 (v3)'!T32</f>
        <v>0</v>
      </c>
      <c r="M30" s="183">
        <f>'02.07 (v3)'!U32</f>
        <v>0</v>
      </c>
      <c r="N30" s="184">
        <f>'02.07 (v3)'!V32</f>
        <v>0</v>
      </c>
      <c r="O30" s="185">
        <f>'02.07 (v3)'!W32</f>
        <v>0</v>
      </c>
      <c r="P30" s="291">
        <f>'02.07 (v3)'!X32</f>
        <v>0</v>
      </c>
      <c r="Q30" s="292">
        <f>'02.07 (v3)'!Y32</f>
        <v>0</v>
      </c>
      <c r="R30" s="407">
        <f>'02.07 (v3)'!AB32</f>
        <v>0</v>
      </c>
      <c r="S30" s="408"/>
      <c r="T30" s="408"/>
      <c r="U30" s="408"/>
      <c r="V30" s="408"/>
      <c r="W30" s="190" t="s">
        <v>10</v>
      </c>
      <c r="X30" s="304"/>
      <c r="Y30" s="305" t="s">
        <v>74</v>
      </c>
      <c r="Z30" s="306"/>
      <c r="AA30" s="307">
        <f t="shared" si="9"/>
        <v>0</v>
      </c>
      <c r="AB30" s="308"/>
      <c r="AC30" s="309" t="s">
        <v>74</v>
      </c>
      <c r="AD30" s="310"/>
      <c r="AE30" s="311">
        <f t="shared" si="10"/>
        <v>0</v>
      </c>
      <c r="AF30" s="312"/>
      <c r="AG30" s="313" t="s">
        <v>74</v>
      </c>
      <c r="AH30" s="314"/>
      <c r="AI30" s="315">
        <f t="shared" si="11"/>
        <v>0</v>
      </c>
    </row>
    <row r="31" spans="1:35" s="186" customFormat="1" ht="26.25" hidden="1" customHeight="1" x14ac:dyDescent="0.25">
      <c r="A31" s="173">
        <f>'02.07 (v3)'!A33</f>
        <v>0</v>
      </c>
      <c r="B31" s="252">
        <f>'02.07 (v3)'!F33</f>
        <v>0</v>
      </c>
      <c r="C31" s="174">
        <f>'02.07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'02.07 (v3)'!P33</f>
        <v>0</v>
      </c>
      <c r="J31" s="180">
        <f t="shared" si="8"/>
        <v>0</v>
      </c>
      <c r="K31" s="181">
        <f>'02.07 (v3)'!Z33</f>
        <v>0</v>
      </c>
      <c r="L31" s="182">
        <f>'02.07 (v3)'!T33</f>
        <v>0</v>
      </c>
      <c r="M31" s="183">
        <f>'02.07 (v3)'!U33</f>
        <v>0</v>
      </c>
      <c r="N31" s="184">
        <f>'02.07 (v3)'!V33</f>
        <v>0</v>
      </c>
      <c r="O31" s="185">
        <f>'02.07 (v3)'!W33</f>
        <v>0</v>
      </c>
      <c r="P31" s="291">
        <f>'02.07 (v3)'!X33</f>
        <v>0</v>
      </c>
      <c r="Q31" s="292">
        <f>'02.07 (v3)'!Y33</f>
        <v>0</v>
      </c>
      <c r="R31" s="407">
        <f>'02.07 (v3)'!AB33</f>
        <v>0</v>
      </c>
      <c r="S31" s="408"/>
      <c r="T31" s="408"/>
      <c r="U31" s="408"/>
      <c r="V31" s="408"/>
      <c r="W31" s="190" t="s">
        <v>10</v>
      </c>
      <c r="X31" s="304"/>
      <c r="Y31" s="305" t="s">
        <v>74</v>
      </c>
      <c r="Z31" s="306"/>
      <c r="AA31" s="307">
        <f t="shared" si="9"/>
        <v>0</v>
      </c>
      <c r="AB31" s="308"/>
      <c r="AC31" s="309" t="s">
        <v>74</v>
      </c>
      <c r="AD31" s="310"/>
      <c r="AE31" s="311">
        <f t="shared" si="10"/>
        <v>0</v>
      </c>
      <c r="AF31" s="312"/>
      <c r="AG31" s="313" t="s">
        <v>74</v>
      </c>
      <c r="AH31" s="314"/>
      <c r="AI31" s="315">
        <f t="shared" si="11"/>
        <v>0</v>
      </c>
    </row>
    <row r="32" spans="1:35" s="186" customFormat="1" ht="26.25" hidden="1" customHeight="1" x14ac:dyDescent="0.25">
      <c r="A32" s="173">
        <f>'02.07 (v3)'!A34</f>
        <v>0</v>
      </c>
      <c r="B32" s="252">
        <f>'02.07 (v3)'!F34</f>
        <v>0</v>
      </c>
      <c r="C32" s="174">
        <f>'02.07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'02.07 (v3)'!P34</f>
        <v>0</v>
      </c>
      <c r="J32" s="180">
        <f t="shared" si="8"/>
        <v>0</v>
      </c>
      <c r="K32" s="181">
        <f>'02.07 (v3)'!Z34</f>
        <v>0</v>
      </c>
      <c r="L32" s="182">
        <f>'02.07 (v3)'!T34</f>
        <v>0</v>
      </c>
      <c r="M32" s="183">
        <f>'02.07 (v3)'!U34</f>
        <v>0</v>
      </c>
      <c r="N32" s="184">
        <f>'02.07 (v3)'!V34</f>
        <v>0</v>
      </c>
      <c r="O32" s="185">
        <f>'02.07 (v3)'!W34</f>
        <v>0</v>
      </c>
      <c r="P32" s="291">
        <f>'02.07 (v3)'!X34</f>
        <v>0</v>
      </c>
      <c r="Q32" s="292">
        <f>'02.07 (v3)'!Y34</f>
        <v>0</v>
      </c>
      <c r="R32" s="407">
        <f>'02.07 (v3)'!AB34</f>
        <v>0</v>
      </c>
      <c r="S32" s="408"/>
      <c r="T32" s="408"/>
      <c r="U32" s="408"/>
      <c r="V32" s="408"/>
      <c r="W32" s="190" t="s">
        <v>10</v>
      </c>
      <c r="X32" s="304"/>
      <c r="Y32" s="305" t="s">
        <v>74</v>
      </c>
      <c r="Z32" s="306"/>
      <c r="AA32" s="307">
        <f t="shared" si="9"/>
        <v>0</v>
      </c>
      <c r="AB32" s="308"/>
      <c r="AC32" s="309" t="s">
        <v>74</v>
      </c>
      <c r="AD32" s="310"/>
      <c r="AE32" s="311">
        <f t="shared" si="10"/>
        <v>0</v>
      </c>
      <c r="AF32" s="312"/>
      <c r="AG32" s="313" t="s">
        <v>74</v>
      </c>
      <c r="AH32" s="314"/>
      <c r="AI32" s="315">
        <f t="shared" si="11"/>
        <v>0</v>
      </c>
    </row>
    <row r="33" spans="1:35" s="186" customFormat="1" ht="26.25" hidden="1" customHeight="1" x14ac:dyDescent="0.25">
      <c r="A33" s="173">
        <f>'02.07 (v3)'!A35</f>
        <v>0</v>
      </c>
      <c r="B33" s="252">
        <f>'02.07 (v3)'!F35</f>
        <v>0</v>
      </c>
      <c r="C33" s="174">
        <f>'02.07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'02.07 (v3)'!P35</f>
        <v>0</v>
      </c>
      <c r="J33" s="180">
        <f t="shared" si="8"/>
        <v>0</v>
      </c>
      <c r="K33" s="181">
        <f>'02.07 (v3)'!Z35</f>
        <v>0</v>
      </c>
      <c r="L33" s="182">
        <f>'02.07 (v3)'!T35</f>
        <v>0</v>
      </c>
      <c r="M33" s="183">
        <f>'02.07 (v3)'!U35</f>
        <v>0</v>
      </c>
      <c r="N33" s="184">
        <f>'02.07 (v3)'!V35</f>
        <v>0</v>
      </c>
      <c r="O33" s="185">
        <f>'02.07 (v3)'!W35</f>
        <v>0</v>
      </c>
      <c r="P33" s="291">
        <f>'02.07 (v3)'!X35</f>
        <v>0</v>
      </c>
      <c r="Q33" s="292">
        <f>'02.07 (v3)'!Y35</f>
        <v>0</v>
      </c>
      <c r="R33" s="407">
        <f>'02.07 (v3)'!AB35</f>
        <v>0</v>
      </c>
      <c r="S33" s="408"/>
      <c r="T33" s="408"/>
      <c r="U33" s="408"/>
      <c r="V33" s="408"/>
      <c r="W33" s="190" t="s">
        <v>10</v>
      </c>
      <c r="X33" s="304"/>
      <c r="Y33" s="305" t="s">
        <v>74</v>
      </c>
      <c r="Z33" s="306"/>
      <c r="AA33" s="307">
        <f t="shared" si="9"/>
        <v>0</v>
      </c>
      <c r="AB33" s="308"/>
      <c r="AC33" s="309" t="s">
        <v>74</v>
      </c>
      <c r="AD33" s="310"/>
      <c r="AE33" s="311">
        <f t="shared" si="10"/>
        <v>0</v>
      </c>
      <c r="AF33" s="312"/>
      <c r="AG33" s="313" t="s">
        <v>74</v>
      </c>
      <c r="AH33" s="314"/>
      <c r="AI33" s="315">
        <f t="shared" si="11"/>
        <v>0</v>
      </c>
    </row>
    <row r="34" spans="1:35" s="186" customFormat="1" ht="26.25" hidden="1" customHeight="1" x14ac:dyDescent="0.25">
      <c r="A34" s="173">
        <f>'02.07 (v3)'!A36</f>
        <v>0</v>
      </c>
      <c r="B34" s="252">
        <f>'02.07 (v3)'!F36</f>
        <v>0</v>
      </c>
      <c r="C34" s="174">
        <f>'02.07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'02.07 (v3)'!P36</f>
        <v>0</v>
      </c>
      <c r="J34" s="180">
        <f t="shared" si="8"/>
        <v>0</v>
      </c>
      <c r="K34" s="181">
        <f>'02.07 (v3)'!Z36</f>
        <v>0</v>
      </c>
      <c r="L34" s="182">
        <f>'02.07 (v3)'!T36</f>
        <v>0</v>
      </c>
      <c r="M34" s="183">
        <f>'02.07 (v3)'!U36</f>
        <v>0</v>
      </c>
      <c r="N34" s="184">
        <f>'02.07 (v3)'!V36</f>
        <v>0</v>
      </c>
      <c r="O34" s="185">
        <f>'02.07 (v3)'!W36</f>
        <v>0</v>
      </c>
      <c r="P34" s="291">
        <f>'02.07 (v3)'!X36</f>
        <v>0</v>
      </c>
      <c r="Q34" s="292">
        <f>'02.07 (v3)'!Y36</f>
        <v>0</v>
      </c>
      <c r="R34" s="407">
        <f>'02.07 (v3)'!AB36</f>
        <v>0</v>
      </c>
      <c r="S34" s="408"/>
      <c r="T34" s="408"/>
      <c r="U34" s="408"/>
      <c r="V34" s="408"/>
      <c r="W34" s="190" t="s">
        <v>10</v>
      </c>
      <c r="X34" s="304"/>
      <c r="Y34" s="305" t="s">
        <v>74</v>
      </c>
      <c r="Z34" s="306"/>
      <c r="AA34" s="307">
        <f t="shared" si="9"/>
        <v>0</v>
      </c>
      <c r="AB34" s="308"/>
      <c r="AC34" s="309" t="s">
        <v>74</v>
      </c>
      <c r="AD34" s="310"/>
      <c r="AE34" s="311">
        <f t="shared" si="10"/>
        <v>0</v>
      </c>
      <c r="AF34" s="312"/>
      <c r="AG34" s="313" t="s">
        <v>74</v>
      </c>
      <c r="AH34" s="314"/>
      <c r="AI34" s="315">
        <f t="shared" si="11"/>
        <v>0</v>
      </c>
    </row>
    <row r="35" spans="1:35" s="186" customFormat="1" ht="26.25" hidden="1" customHeight="1" x14ac:dyDescent="0.25">
      <c r="A35" s="173">
        <f>'02.07 (v3)'!A37</f>
        <v>0</v>
      </c>
      <c r="B35" s="252">
        <f>'02.07 (v3)'!F37</f>
        <v>0</v>
      </c>
      <c r="C35" s="174">
        <f>'02.07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'02.07 (v3)'!P37</f>
        <v>0</v>
      </c>
      <c r="J35" s="180">
        <f t="shared" si="8"/>
        <v>0</v>
      </c>
      <c r="K35" s="181">
        <f>'02.07 (v3)'!Z37</f>
        <v>0</v>
      </c>
      <c r="L35" s="182">
        <f>'02.07 (v3)'!T37</f>
        <v>0</v>
      </c>
      <c r="M35" s="183">
        <f>'02.07 (v3)'!U37</f>
        <v>0</v>
      </c>
      <c r="N35" s="184">
        <f>'02.07 (v3)'!V37</f>
        <v>0</v>
      </c>
      <c r="O35" s="185">
        <f>'02.07 (v3)'!W37</f>
        <v>0</v>
      </c>
      <c r="P35" s="291">
        <f>'02.07 (v3)'!X37</f>
        <v>0</v>
      </c>
      <c r="Q35" s="292">
        <f>'02.07 (v3)'!Y37</f>
        <v>0</v>
      </c>
      <c r="R35" s="407">
        <f>'02.07 (v3)'!AB37</f>
        <v>0</v>
      </c>
      <c r="S35" s="408"/>
      <c r="T35" s="408"/>
      <c r="U35" s="408"/>
      <c r="V35" s="408"/>
      <c r="W35" s="190" t="s">
        <v>10</v>
      </c>
      <c r="X35" s="304"/>
      <c r="Y35" s="305" t="s">
        <v>74</v>
      </c>
      <c r="Z35" s="306"/>
      <c r="AA35" s="307">
        <f t="shared" si="9"/>
        <v>0</v>
      </c>
      <c r="AB35" s="308"/>
      <c r="AC35" s="309" t="s">
        <v>74</v>
      </c>
      <c r="AD35" s="310"/>
      <c r="AE35" s="311">
        <f t="shared" si="10"/>
        <v>0</v>
      </c>
      <c r="AF35" s="312"/>
      <c r="AG35" s="313" t="s">
        <v>74</v>
      </c>
      <c r="AH35" s="314"/>
      <c r="AI35" s="315">
        <f t="shared" si="11"/>
        <v>0</v>
      </c>
    </row>
    <row r="36" spans="1:35" s="186" customFormat="1" ht="26.25" hidden="1" customHeight="1" x14ac:dyDescent="0.25">
      <c r="A36" s="173">
        <f>'02.07 (v3)'!A38</f>
        <v>0</v>
      </c>
      <c r="B36" s="252">
        <f>'02.07 (v3)'!F38</f>
        <v>0</v>
      </c>
      <c r="C36" s="174">
        <f>'02.07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'02.07 (v3)'!P38</f>
        <v>0</v>
      </c>
      <c r="J36" s="180">
        <f t="shared" si="8"/>
        <v>0</v>
      </c>
      <c r="K36" s="181">
        <f>'02.07 (v3)'!Z38</f>
        <v>0</v>
      </c>
      <c r="L36" s="182">
        <f>'02.07 (v3)'!T38</f>
        <v>0</v>
      </c>
      <c r="M36" s="183">
        <f>'02.07 (v3)'!U38</f>
        <v>0</v>
      </c>
      <c r="N36" s="184">
        <f>'02.07 (v3)'!V38</f>
        <v>0</v>
      </c>
      <c r="O36" s="185">
        <f>'02.07 (v3)'!W38</f>
        <v>0</v>
      </c>
      <c r="P36" s="291">
        <f>'02.07 (v3)'!X38</f>
        <v>0</v>
      </c>
      <c r="Q36" s="292">
        <f>'02.07 (v3)'!Y38</f>
        <v>0</v>
      </c>
      <c r="R36" s="407">
        <f>'02.07 (v3)'!AB38</f>
        <v>0</v>
      </c>
      <c r="S36" s="408"/>
      <c r="T36" s="408"/>
      <c r="U36" s="408"/>
      <c r="V36" s="408"/>
      <c r="W36" s="190" t="s">
        <v>10</v>
      </c>
      <c r="X36" s="304"/>
      <c r="Y36" s="305" t="s">
        <v>74</v>
      </c>
      <c r="Z36" s="306"/>
      <c r="AA36" s="307">
        <f t="shared" si="9"/>
        <v>0</v>
      </c>
      <c r="AB36" s="308"/>
      <c r="AC36" s="309" t="s">
        <v>74</v>
      </c>
      <c r="AD36" s="310"/>
      <c r="AE36" s="311">
        <f t="shared" si="10"/>
        <v>0</v>
      </c>
      <c r="AF36" s="312"/>
      <c r="AG36" s="313" t="s">
        <v>74</v>
      </c>
      <c r="AH36" s="314"/>
      <c r="AI36" s="315">
        <f t="shared" si="11"/>
        <v>0</v>
      </c>
    </row>
    <row r="37" spans="1:35" s="186" customFormat="1" ht="26.25" hidden="1" customHeight="1" x14ac:dyDescent="0.25">
      <c r="A37" s="173">
        <f>'02.07 (v3)'!A39</f>
        <v>0</v>
      </c>
      <c r="B37" s="252">
        <f>'02.07 (v3)'!F39</f>
        <v>0</v>
      </c>
      <c r="C37" s="174">
        <f>'02.07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'02.07 (v3)'!P39</f>
        <v>0</v>
      </c>
      <c r="J37" s="180">
        <f t="shared" si="8"/>
        <v>0</v>
      </c>
      <c r="K37" s="181">
        <f>'02.07 (v3)'!Z39</f>
        <v>0</v>
      </c>
      <c r="L37" s="182">
        <f>'02.07 (v3)'!T39</f>
        <v>0</v>
      </c>
      <c r="M37" s="183">
        <f>'02.07 (v3)'!U39</f>
        <v>0</v>
      </c>
      <c r="N37" s="184">
        <f>'02.07 (v3)'!V39</f>
        <v>0</v>
      </c>
      <c r="O37" s="185">
        <f>'02.07 (v3)'!W39</f>
        <v>0</v>
      </c>
      <c r="P37" s="291">
        <f>'02.07 (v3)'!X39</f>
        <v>0</v>
      </c>
      <c r="Q37" s="292">
        <f>'02.07 (v3)'!Y39</f>
        <v>0</v>
      </c>
      <c r="R37" s="407">
        <f>'02.07 (v3)'!AB39</f>
        <v>0</v>
      </c>
      <c r="S37" s="408"/>
      <c r="T37" s="408"/>
      <c r="U37" s="408"/>
      <c r="V37" s="408"/>
      <c r="W37" s="190" t="s">
        <v>10</v>
      </c>
      <c r="X37" s="304"/>
      <c r="Y37" s="305" t="s">
        <v>74</v>
      </c>
      <c r="Z37" s="306"/>
      <c r="AA37" s="307">
        <f t="shared" si="9"/>
        <v>0</v>
      </c>
      <c r="AB37" s="308"/>
      <c r="AC37" s="309" t="s">
        <v>74</v>
      </c>
      <c r="AD37" s="310"/>
      <c r="AE37" s="311">
        <f t="shared" si="10"/>
        <v>0</v>
      </c>
      <c r="AF37" s="312"/>
      <c r="AG37" s="313" t="s">
        <v>74</v>
      </c>
      <c r="AH37" s="314"/>
      <c r="AI37" s="315">
        <f t="shared" si="11"/>
        <v>0</v>
      </c>
    </row>
    <row r="38" spans="1:35" s="186" customFormat="1" ht="26.25" hidden="1" customHeight="1" x14ac:dyDescent="0.25">
      <c r="A38" s="173">
        <f>'02.07 (v3)'!A40</f>
        <v>0</v>
      </c>
      <c r="B38" s="252">
        <f>'02.07 (v3)'!F40</f>
        <v>0</v>
      </c>
      <c r="C38" s="174">
        <f>'02.07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'02.07 (v3)'!P40</f>
        <v>0</v>
      </c>
      <c r="J38" s="180">
        <f t="shared" si="8"/>
        <v>0</v>
      </c>
      <c r="K38" s="181">
        <f>'02.07 (v3)'!Z40</f>
        <v>0</v>
      </c>
      <c r="L38" s="182">
        <f>'02.07 (v3)'!T40</f>
        <v>0</v>
      </c>
      <c r="M38" s="183">
        <f>'02.07 (v3)'!U40</f>
        <v>0</v>
      </c>
      <c r="N38" s="184">
        <f>'02.07 (v3)'!V40</f>
        <v>0</v>
      </c>
      <c r="O38" s="185">
        <f>'02.07 (v3)'!W40</f>
        <v>0</v>
      </c>
      <c r="P38" s="291">
        <f>'02.07 (v3)'!X40</f>
        <v>0</v>
      </c>
      <c r="Q38" s="292">
        <f>'02.07 (v3)'!Y40</f>
        <v>0</v>
      </c>
      <c r="R38" s="407">
        <f>'02.07 (v3)'!AB40</f>
        <v>0</v>
      </c>
      <c r="S38" s="408"/>
      <c r="T38" s="408"/>
      <c r="U38" s="408"/>
      <c r="V38" s="408"/>
      <c r="W38" s="190" t="s">
        <v>10</v>
      </c>
      <c r="X38" s="304"/>
      <c r="Y38" s="305" t="s">
        <v>74</v>
      </c>
      <c r="Z38" s="306"/>
      <c r="AA38" s="307">
        <f t="shared" si="9"/>
        <v>0</v>
      </c>
      <c r="AB38" s="308"/>
      <c r="AC38" s="309" t="s">
        <v>74</v>
      </c>
      <c r="AD38" s="310"/>
      <c r="AE38" s="311">
        <f t="shared" si="10"/>
        <v>0</v>
      </c>
      <c r="AF38" s="312"/>
      <c r="AG38" s="313" t="s">
        <v>74</v>
      </c>
      <c r="AH38" s="314"/>
      <c r="AI38" s="315">
        <f t="shared" si="11"/>
        <v>0</v>
      </c>
    </row>
    <row r="39" spans="1:35" s="186" customFormat="1" ht="26.25" hidden="1" customHeight="1" x14ac:dyDescent="0.25">
      <c r="A39" s="173">
        <f>'02.07 (v3)'!A41</f>
        <v>0</v>
      </c>
      <c r="B39" s="252">
        <f>'02.07 (v3)'!F41</f>
        <v>0</v>
      </c>
      <c r="C39" s="174">
        <f>'02.07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'02.07 (v3)'!P41</f>
        <v>0</v>
      </c>
      <c r="J39" s="180">
        <f t="shared" si="8"/>
        <v>0</v>
      </c>
      <c r="K39" s="181">
        <f>'02.07 (v3)'!Z41</f>
        <v>0</v>
      </c>
      <c r="L39" s="182">
        <f>'02.07 (v3)'!T41</f>
        <v>0</v>
      </c>
      <c r="M39" s="183">
        <f>'02.07 (v3)'!U41</f>
        <v>0</v>
      </c>
      <c r="N39" s="184">
        <f>'02.07 (v3)'!V41</f>
        <v>0</v>
      </c>
      <c r="O39" s="185">
        <f>'02.07 (v3)'!W41</f>
        <v>0</v>
      </c>
      <c r="P39" s="291">
        <f>'02.07 (v3)'!X41</f>
        <v>0</v>
      </c>
      <c r="Q39" s="292">
        <f>'02.07 (v3)'!Y41</f>
        <v>0</v>
      </c>
      <c r="R39" s="407">
        <f>'02.07 (v3)'!AB41</f>
        <v>0</v>
      </c>
      <c r="S39" s="408"/>
      <c r="T39" s="408"/>
      <c r="U39" s="408"/>
      <c r="V39" s="408"/>
      <c r="W39" s="190" t="s">
        <v>10</v>
      </c>
      <c r="X39" s="304"/>
      <c r="Y39" s="305" t="s">
        <v>74</v>
      </c>
      <c r="Z39" s="306"/>
      <c r="AA39" s="307">
        <f t="shared" si="9"/>
        <v>0</v>
      </c>
      <c r="AB39" s="308"/>
      <c r="AC39" s="309" t="s">
        <v>74</v>
      </c>
      <c r="AD39" s="310"/>
      <c r="AE39" s="311">
        <f t="shared" si="10"/>
        <v>0</v>
      </c>
      <c r="AF39" s="312"/>
      <c r="AG39" s="313" t="s">
        <v>74</v>
      </c>
      <c r="AH39" s="314"/>
      <c r="AI39" s="315">
        <f t="shared" si="11"/>
        <v>0</v>
      </c>
    </row>
    <row r="40" spans="1:35" s="186" customFormat="1" ht="26.25" hidden="1" customHeight="1" x14ac:dyDescent="0.25">
      <c r="A40" s="173">
        <f>'02.07 (v3)'!A42</f>
        <v>0</v>
      </c>
      <c r="B40" s="252">
        <f>'02.07 (v3)'!F42</f>
        <v>0</v>
      </c>
      <c r="C40" s="174">
        <f>'02.07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'02.07 (v3)'!P42</f>
        <v>0</v>
      </c>
      <c r="J40" s="180">
        <f t="shared" si="8"/>
        <v>0</v>
      </c>
      <c r="K40" s="181">
        <f>'02.07 (v3)'!Z42</f>
        <v>0</v>
      </c>
      <c r="L40" s="182">
        <f>'02.07 (v3)'!T42</f>
        <v>0</v>
      </c>
      <c r="M40" s="183">
        <f>'02.07 (v3)'!U42</f>
        <v>0</v>
      </c>
      <c r="N40" s="184">
        <f>'02.07 (v3)'!V42</f>
        <v>0</v>
      </c>
      <c r="O40" s="185">
        <f>'02.07 (v3)'!W42</f>
        <v>0</v>
      </c>
      <c r="P40" s="291">
        <f>'02.07 (v3)'!X42</f>
        <v>0</v>
      </c>
      <c r="Q40" s="292">
        <f>'02.07 (v3)'!Y42</f>
        <v>0</v>
      </c>
      <c r="R40" s="407">
        <f>'02.07 (v3)'!AB42</f>
        <v>0</v>
      </c>
      <c r="S40" s="408"/>
      <c r="T40" s="408"/>
      <c r="U40" s="408"/>
      <c r="V40" s="408"/>
      <c r="W40" s="190" t="s">
        <v>10</v>
      </c>
      <c r="X40" s="304"/>
      <c r="Y40" s="305" t="s">
        <v>74</v>
      </c>
      <c r="Z40" s="306"/>
      <c r="AA40" s="307">
        <f t="shared" si="9"/>
        <v>0</v>
      </c>
      <c r="AB40" s="308"/>
      <c r="AC40" s="309" t="s">
        <v>74</v>
      </c>
      <c r="AD40" s="310"/>
      <c r="AE40" s="311">
        <f t="shared" si="10"/>
        <v>0</v>
      </c>
      <c r="AF40" s="312"/>
      <c r="AG40" s="313" t="s">
        <v>74</v>
      </c>
      <c r="AH40" s="314"/>
      <c r="AI40" s="315">
        <f t="shared" si="11"/>
        <v>0</v>
      </c>
    </row>
    <row r="41" spans="1:35" s="186" customFormat="1" ht="26.25" hidden="1" customHeight="1" x14ac:dyDescent="0.25">
      <c r="A41" s="173">
        <f>'02.07 (v3)'!A43</f>
        <v>0</v>
      </c>
      <c r="B41" s="252">
        <f>'02.07 (v3)'!F43</f>
        <v>0</v>
      </c>
      <c r="C41" s="174">
        <f>'02.07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'02.07 (v3)'!P43</f>
        <v>0</v>
      </c>
      <c r="J41" s="180">
        <f t="shared" si="8"/>
        <v>0</v>
      </c>
      <c r="K41" s="181">
        <f>'02.07 (v3)'!Z43</f>
        <v>0</v>
      </c>
      <c r="L41" s="182">
        <f>'02.07 (v3)'!T43</f>
        <v>0</v>
      </c>
      <c r="M41" s="183">
        <f>'02.07 (v3)'!U43</f>
        <v>0</v>
      </c>
      <c r="N41" s="184">
        <f>'02.07 (v3)'!V43</f>
        <v>0</v>
      </c>
      <c r="O41" s="185">
        <f>'02.07 (v3)'!W43</f>
        <v>0</v>
      </c>
      <c r="P41" s="291">
        <f>'02.07 (v3)'!X43</f>
        <v>0</v>
      </c>
      <c r="Q41" s="292">
        <f>'02.07 (v3)'!Y43</f>
        <v>0</v>
      </c>
      <c r="R41" s="407">
        <f>'02.07 (v3)'!AB43</f>
        <v>0</v>
      </c>
      <c r="S41" s="408"/>
      <c r="T41" s="408"/>
      <c r="U41" s="408"/>
      <c r="V41" s="408"/>
      <c r="W41" s="190" t="s">
        <v>10</v>
      </c>
      <c r="X41" s="304"/>
      <c r="Y41" s="305" t="s">
        <v>74</v>
      </c>
      <c r="Z41" s="306"/>
      <c r="AA41" s="307">
        <f t="shared" si="9"/>
        <v>0</v>
      </c>
      <c r="AB41" s="308"/>
      <c r="AC41" s="309" t="s">
        <v>74</v>
      </c>
      <c r="AD41" s="310"/>
      <c r="AE41" s="311">
        <f t="shared" si="10"/>
        <v>0</v>
      </c>
      <c r="AF41" s="312"/>
      <c r="AG41" s="313" t="s">
        <v>74</v>
      </c>
      <c r="AH41" s="314"/>
      <c r="AI41" s="315">
        <f t="shared" si="11"/>
        <v>0</v>
      </c>
    </row>
    <row r="42" spans="1:35" s="186" customFormat="1" ht="26.25" hidden="1" customHeight="1" x14ac:dyDescent="0.25">
      <c r="A42" s="173">
        <f>'02.07 (v3)'!A44</f>
        <v>0</v>
      </c>
      <c r="B42" s="252">
        <f>'02.07 (v3)'!F44</f>
        <v>0</v>
      </c>
      <c r="C42" s="174">
        <f>'02.07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'02.07 (v3)'!P44</f>
        <v>0</v>
      </c>
      <c r="J42" s="180">
        <f t="shared" si="8"/>
        <v>0</v>
      </c>
      <c r="K42" s="181">
        <f>'02.07 (v3)'!Z44</f>
        <v>0</v>
      </c>
      <c r="L42" s="182">
        <f>'02.07 (v3)'!T44</f>
        <v>0</v>
      </c>
      <c r="M42" s="183">
        <f>'02.07 (v3)'!U44</f>
        <v>0</v>
      </c>
      <c r="N42" s="184">
        <f>'02.07 (v3)'!V44</f>
        <v>0</v>
      </c>
      <c r="O42" s="185">
        <f>'02.07 (v3)'!W44</f>
        <v>0</v>
      </c>
      <c r="P42" s="291">
        <f>'02.07 (v3)'!X44</f>
        <v>0</v>
      </c>
      <c r="Q42" s="292">
        <f>'02.07 (v3)'!Y44</f>
        <v>0</v>
      </c>
      <c r="R42" s="407">
        <f>'02.07 (v3)'!AB44</f>
        <v>0</v>
      </c>
      <c r="S42" s="408"/>
      <c r="T42" s="408"/>
      <c r="U42" s="408"/>
      <c r="V42" s="408"/>
      <c r="W42" s="190" t="s">
        <v>10</v>
      </c>
      <c r="X42" s="304"/>
      <c r="Y42" s="305" t="s">
        <v>74</v>
      </c>
      <c r="Z42" s="306"/>
      <c r="AA42" s="307">
        <f t="shared" si="9"/>
        <v>0</v>
      </c>
      <c r="AB42" s="308"/>
      <c r="AC42" s="309" t="s">
        <v>74</v>
      </c>
      <c r="AD42" s="310"/>
      <c r="AE42" s="311">
        <f t="shared" si="10"/>
        <v>0</v>
      </c>
      <c r="AF42" s="312"/>
      <c r="AG42" s="313" t="s">
        <v>74</v>
      </c>
      <c r="AH42" s="314"/>
      <c r="AI42" s="315">
        <f t="shared" si="11"/>
        <v>0</v>
      </c>
    </row>
    <row r="43" spans="1:35" s="186" customFormat="1" ht="26.25" hidden="1" customHeight="1" x14ac:dyDescent="0.25">
      <c r="A43" s="173">
        <f>'02.07 (v3)'!A45</f>
        <v>0</v>
      </c>
      <c r="B43" s="252">
        <f>'02.07 (v3)'!F45</f>
        <v>0</v>
      </c>
      <c r="C43" s="174">
        <f>'02.07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'02.07 (v3)'!P45</f>
        <v>0</v>
      </c>
      <c r="J43" s="180">
        <f t="shared" si="8"/>
        <v>0</v>
      </c>
      <c r="K43" s="181">
        <f>'02.07 (v3)'!Z45</f>
        <v>0</v>
      </c>
      <c r="L43" s="182">
        <f>'02.07 (v3)'!T45</f>
        <v>0</v>
      </c>
      <c r="M43" s="183">
        <f>'02.07 (v3)'!U45</f>
        <v>0</v>
      </c>
      <c r="N43" s="184">
        <f>'02.07 (v3)'!V45</f>
        <v>0</v>
      </c>
      <c r="O43" s="185">
        <f>'02.07 (v3)'!W45</f>
        <v>0</v>
      </c>
      <c r="P43" s="291">
        <f>'02.07 (v3)'!X45</f>
        <v>0</v>
      </c>
      <c r="Q43" s="292">
        <f>'02.07 (v3)'!Y45</f>
        <v>0</v>
      </c>
      <c r="R43" s="407">
        <f>'02.07 (v3)'!AB45</f>
        <v>0</v>
      </c>
      <c r="S43" s="408"/>
      <c r="T43" s="408"/>
      <c r="U43" s="408"/>
      <c r="V43" s="408"/>
      <c r="W43" s="190" t="s">
        <v>10</v>
      </c>
      <c r="X43" s="304"/>
      <c r="Y43" s="305" t="s">
        <v>74</v>
      </c>
      <c r="Z43" s="306"/>
      <c r="AA43" s="307">
        <f t="shared" si="9"/>
        <v>0</v>
      </c>
      <c r="AB43" s="308"/>
      <c r="AC43" s="309" t="s">
        <v>74</v>
      </c>
      <c r="AD43" s="310"/>
      <c r="AE43" s="311">
        <f t="shared" si="10"/>
        <v>0</v>
      </c>
      <c r="AF43" s="312"/>
      <c r="AG43" s="313" t="s">
        <v>74</v>
      </c>
      <c r="AH43" s="314"/>
      <c r="AI43" s="315">
        <f t="shared" si="11"/>
        <v>0</v>
      </c>
    </row>
    <row r="44" spans="1:35" s="186" customFormat="1" ht="26.25" hidden="1" customHeight="1" x14ac:dyDescent="0.25">
      <c r="A44" s="173">
        <f>'02.07 (v3)'!A46</f>
        <v>0</v>
      </c>
      <c r="B44" s="252">
        <f>'02.07 (v3)'!F46</f>
        <v>0</v>
      </c>
      <c r="C44" s="174">
        <f>'02.07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'02.07 (v3)'!P46</f>
        <v>0</v>
      </c>
      <c r="J44" s="180">
        <f t="shared" si="8"/>
        <v>0</v>
      </c>
      <c r="K44" s="181">
        <f>'02.07 (v3)'!Z46</f>
        <v>0</v>
      </c>
      <c r="L44" s="182">
        <f>'02.07 (v3)'!T46</f>
        <v>0</v>
      </c>
      <c r="M44" s="183">
        <f>'02.07 (v3)'!U46</f>
        <v>0</v>
      </c>
      <c r="N44" s="184">
        <f>'02.07 (v3)'!V46</f>
        <v>0</v>
      </c>
      <c r="O44" s="185">
        <f>'02.07 (v3)'!W46</f>
        <v>0</v>
      </c>
      <c r="P44" s="291">
        <f>'02.07 (v3)'!X46</f>
        <v>0</v>
      </c>
      <c r="Q44" s="292">
        <f>'02.07 (v3)'!Y46</f>
        <v>0</v>
      </c>
      <c r="R44" s="407">
        <f>'02.07 (v3)'!AB46</f>
        <v>0</v>
      </c>
      <c r="S44" s="408"/>
      <c r="T44" s="408"/>
      <c r="U44" s="408"/>
      <c r="V44" s="408"/>
      <c r="W44" s="190" t="s">
        <v>10</v>
      </c>
      <c r="X44" s="304"/>
      <c r="Y44" s="305" t="s">
        <v>74</v>
      </c>
      <c r="Z44" s="306"/>
      <c r="AA44" s="307">
        <f t="shared" si="9"/>
        <v>0</v>
      </c>
      <c r="AB44" s="308"/>
      <c r="AC44" s="309" t="s">
        <v>74</v>
      </c>
      <c r="AD44" s="310"/>
      <c r="AE44" s="311">
        <f t="shared" si="10"/>
        <v>0</v>
      </c>
      <c r="AF44" s="312"/>
      <c r="AG44" s="313" t="s">
        <v>74</v>
      </c>
      <c r="AH44" s="314"/>
      <c r="AI44" s="315">
        <f t="shared" si="11"/>
        <v>0</v>
      </c>
    </row>
    <row r="45" spans="1:35" s="186" customFormat="1" ht="26.25" hidden="1" customHeight="1" x14ac:dyDescent="0.25">
      <c r="A45" s="173">
        <f>'02.07 (v3)'!A47</f>
        <v>0</v>
      </c>
      <c r="B45" s="252">
        <f>'02.07 (v3)'!F47</f>
        <v>0</v>
      </c>
      <c r="C45" s="174">
        <f>'02.07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'02.07 (v3)'!P47</f>
        <v>0</v>
      </c>
      <c r="J45" s="180">
        <f t="shared" si="8"/>
        <v>0</v>
      </c>
      <c r="K45" s="181">
        <f>'02.07 (v3)'!Z47</f>
        <v>0</v>
      </c>
      <c r="L45" s="182">
        <f>'02.07 (v3)'!T47</f>
        <v>0</v>
      </c>
      <c r="M45" s="183">
        <f>'02.07 (v3)'!U47</f>
        <v>0</v>
      </c>
      <c r="N45" s="184">
        <f>'02.07 (v3)'!V47</f>
        <v>0</v>
      </c>
      <c r="O45" s="185">
        <f>'02.07 (v3)'!W47</f>
        <v>0</v>
      </c>
      <c r="P45" s="291">
        <f>'02.07 (v3)'!X47</f>
        <v>0</v>
      </c>
      <c r="Q45" s="292">
        <f>'02.07 (v3)'!Y47</f>
        <v>0</v>
      </c>
      <c r="R45" s="407">
        <f>'02.07 (v3)'!AB47</f>
        <v>0</v>
      </c>
      <c r="S45" s="408"/>
      <c r="T45" s="408"/>
      <c r="U45" s="408"/>
      <c r="V45" s="408"/>
      <c r="W45" s="190" t="s">
        <v>10</v>
      </c>
      <c r="X45" s="304"/>
      <c r="Y45" s="305" t="s">
        <v>74</v>
      </c>
      <c r="Z45" s="306"/>
      <c r="AA45" s="307">
        <f t="shared" si="9"/>
        <v>0</v>
      </c>
      <c r="AB45" s="308"/>
      <c r="AC45" s="309" t="s">
        <v>74</v>
      </c>
      <c r="AD45" s="310"/>
      <c r="AE45" s="311">
        <f t="shared" si="10"/>
        <v>0</v>
      </c>
      <c r="AF45" s="312"/>
      <c r="AG45" s="313" t="s">
        <v>74</v>
      </c>
      <c r="AH45" s="314"/>
      <c r="AI45" s="315">
        <f t="shared" si="11"/>
        <v>0</v>
      </c>
    </row>
    <row r="46" spans="1:35" s="186" customFormat="1" ht="26.25" hidden="1" customHeight="1" x14ac:dyDescent="0.25">
      <c r="A46" s="173">
        <f>'02.07 (v3)'!A48</f>
        <v>0</v>
      </c>
      <c r="B46" s="252">
        <f>'02.07 (v3)'!F48</f>
        <v>0</v>
      </c>
      <c r="C46" s="174">
        <f>'02.07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'02.07 (v3)'!P48</f>
        <v>0</v>
      </c>
      <c r="J46" s="180">
        <f t="shared" si="8"/>
        <v>0</v>
      </c>
      <c r="K46" s="181">
        <f>'02.07 (v3)'!Z48</f>
        <v>0</v>
      </c>
      <c r="L46" s="182">
        <f>'02.07 (v3)'!T48</f>
        <v>0</v>
      </c>
      <c r="M46" s="183">
        <f>'02.07 (v3)'!U48</f>
        <v>0</v>
      </c>
      <c r="N46" s="184">
        <f>'02.07 (v3)'!V48</f>
        <v>0</v>
      </c>
      <c r="O46" s="185">
        <f>'02.07 (v3)'!W48</f>
        <v>0</v>
      </c>
      <c r="P46" s="291">
        <f>'02.07 (v3)'!X48</f>
        <v>0</v>
      </c>
      <c r="Q46" s="292">
        <f>'02.07 (v3)'!Y48</f>
        <v>0</v>
      </c>
      <c r="R46" s="407">
        <f>'02.07 (v3)'!AB48</f>
        <v>0</v>
      </c>
      <c r="S46" s="408"/>
      <c r="T46" s="408"/>
      <c r="U46" s="408"/>
      <c r="V46" s="408"/>
      <c r="W46" s="190" t="s">
        <v>10</v>
      </c>
      <c r="X46" s="304"/>
      <c r="Y46" s="305" t="s">
        <v>74</v>
      </c>
      <c r="Z46" s="306"/>
      <c r="AA46" s="307">
        <f t="shared" si="9"/>
        <v>0</v>
      </c>
      <c r="AB46" s="308"/>
      <c r="AC46" s="309" t="s">
        <v>74</v>
      </c>
      <c r="AD46" s="310"/>
      <c r="AE46" s="311">
        <f t="shared" si="10"/>
        <v>0</v>
      </c>
      <c r="AF46" s="312"/>
      <c r="AG46" s="313" t="s">
        <v>74</v>
      </c>
      <c r="AH46" s="314"/>
      <c r="AI46" s="315">
        <f t="shared" si="11"/>
        <v>0</v>
      </c>
    </row>
    <row r="47" spans="1:35" s="186" customFormat="1" ht="26.25" hidden="1" customHeight="1" x14ac:dyDescent="0.25">
      <c r="A47" s="173">
        <f>'02.07 (v3)'!A49</f>
        <v>0</v>
      </c>
      <c r="B47" s="252">
        <f>'02.07 (v3)'!F49</f>
        <v>0</v>
      </c>
      <c r="C47" s="174">
        <f>'02.07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'02.07 (v3)'!P49</f>
        <v>0</v>
      </c>
      <c r="J47" s="180">
        <f t="shared" si="8"/>
        <v>0</v>
      </c>
      <c r="K47" s="181">
        <f>'02.07 (v3)'!Z49</f>
        <v>0</v>
      </c>
      <c r="L47" s="182">
        <f>'02.07 (v3)'!T49</f>
        <v>0</v>
      </c>
      <c r="M47" s="183">
        <f>'02.07 (v3)'!U49</f>
        <v>0</v>
      </c>
      <c r="N47" s="184">
        <f>'02.07 (v3)'!V49</f>
        <v>0</v>
      </c>
      <c r="O47" s="185">
        <f>'02.07 (v3)'!W49</f>
        <v>0</v>
      </c>
      <c r="P47" s="291">
        <f>'02.07 (v3)'!X49</f>
        <v>0</v>
      </c>
      <c r="Q47" s="292">
        <f>'02.07 (v3)'!Y49</f>
        <v>0</v>
      </c>
      <c r="R47" s="407">
        <f>'02.07 (v3)'!AB49</f>
        <v>0</v>
      </c>
      <c r="S47" s="408"/>
      <c r="T47" s="408"/>
      <c r="U47" s="408"/>
      <c r="V47" s="408"/>
      <c r="W47" s="190" t="s">
        <v>10</v>
      </c>
      <c r="X47" s="304"/>
      <c r="Y47" s="305" t="s">
        <v>74</v>
      </c>
      <c r="Z47" s="306"/>
      <c r="AA47" s="307">
        <f t="shared" si="9"/>
        <v>0</v>
      </c>
      <c r="AB47" s="308"/>
      <c r="AC47" s="309" t="s">
        <v>74</v>
      </c>
      <c r="AD47" s="310"/>
      <c r="AE47" s="311">
        <f t="shared" si="10"/>
        <v>0</v>
      </c>
      <c r="AF47" s="312"/>
      <c r="AG47" s="313" t="s">
        <v>74</v>
      </c>
      <c r="AH47" s="314"/>
      <c r="AI47" s="315">
        <f t="shared" si="11"/>
        <v>0</v>
      </c>
    </row>
    <row r="48" spans="1:35" s="186" customFormat="1" ht="26.25" hidden="1" customHeight="1" x14ac:dyDescent="0.25">
      <c r="A48" s="173">
        <f>'02.07 (v3)'!A50</f>
        <v>0</v>
      </c>
      <c r="B48" s="252">
        <f>'02.07 (v3)'!F50</f>
        <v>0</v>
      </c>
      <c r="C48" s="174">
        <f>'02.07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'02.07 (v3)'!P50</f>
        <v>0</v>
      </c>
      <c r="J48" s="180">
        <f t="shared" si="8"/>
        <v>0</v>
      </c>
      <c r="K48" s="181">
        <f>'02.07 (v3)'!Z50</f>
        <v>0</v>
      </c>
      <c r="L48" s="182">
        <f>'02.07 (v3)'!T50</f>
        <v>0</v>
      </c>
      <c r="M48" s="183">
        <f>'02.07 (v3)'!U50</f>
        <v>0</v>
      </c>
      <c r="N48" s="184">
        <f>'02.07 (v3)'!V50</f>
        <v>0</v>
      </c>
      <c r="O48" s="185">
        <f>'02.07 (v3)'!W50</f>
        <v>0</v>
      </c>
      <c r="P48" s="291">
        <f>'02.07 (v3)'!X50</f>
        <v>0</v>
      </c>
      <c r="Q48" s="292">
        <f>'02.07 (v3)'!Y50</f>
        <v>0</v>
      </c>
      <c r="R48" s="407">
        <f>'02.07 (v3)'!AB50</f>
        <v>0</v>
      </c>
      <c r="S48" s="408"/>
      <c r="T48" s="408"/>
      <c r="U48" s="408"/>
      <c r="V48" s="408"/>
      <c r="W48" s="190" t="s">
        <v>10</v>
      </c>
      <c r="X48" s="304"/>
      <c r="Y48" s="305" t="s">
        <v>74</v>
      </c>
      <c r="Z48" s="306"/>
      <c r="AA48" s="307">
        <f t="shared" si="9"/>
        <v>0</v>
      </c>
      <c r="AB48" s="308"/>
      <c r="AC48" s="309" t="s">
        <v>74</v>
      </c>
      <c r="AD48" s="310"/>
      <c r="AE48" s="311">
        <f t="shared" si="10"/>
        <v>0</v>
      </c>
      <c r="AF48" s="312"/>
      <c r="AG48" s="313" t="s">
        <v>74</v>
      </c>
      <c r="AH48" s="314"/>
      <c r="AI48" s="315">
        <f t="shared" si="11"/>
        <v>0</v>
      </c>
    </row>
    <row r="49" spans="1:35" s="186" customFormat="1" ht="26.25" hidden="1" customHeight="1" x14ac:dyDescent="0.25">
      <c r="A49" s="173">
        <f>'02.07 (v3)'!A51</f>
        <v>0</v>
      </c>
      <c r="B49" s="252">
        <f>'02.07 (v3)'!F51</f>
        <v>0</v>
      </c>
      <c r="C49" s="174">
        <f>'02.07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'02.07 (v3)'!P51</f>
        <v>0</v>
      </c>
      <c r="J49" s="180">
        <f t="shared" si="8"/>
        <v>0</v>
      </c>
      <c r="K49" s="181">
        <f>'02.07 (v3)'!Z51</f>
        <v>0</v>
      </c>
      <c r="L49" s="182">
        <f>'02.07 (v3)'!T51</f>
        <v>0</v>
      </c>
      <c r="M49" s="183">
        <f>'02.07 (v3)'!U51</f>
        <v>0</v>
      </c>
      <c r="N49" s="184">
        <f>'02.07 (v3)'!V51</f>
        <v>0</v>
      </c>
      <c r="O49" s="185">
        <f>'02.07 (v3)'!W51</f>
        <v>0</v>
      </c>
      <c r="P49" s="291">
        <f>'02.07 (v3)'!X51</f>
        <v>0</v>
      </c>
      <c r="Q49" s="292">
        <f>'02.07 (v3)'!Y51</f>
        <v>0</v>
      </c>
      <c r="R49" s="407">
        <f>'02.07 (v3)'!AB51</f>
        <v>0</v>
      </c>
      <c r="S49" s="408"/>
      <c r="T49" s="408"/>
      <c r="U49" s="408"/>
      <c r="V49" s="408"/>
      <c r="W49" s="190" t="s">
        <v>10</v>
      </c>
      <c r="X49" s="304"/>
      <c r="Y49" s="305" t="s">
        <v>74</v>
      </c>
      <c r="Z49" s="306"/>
      <c r="AA49" s="307">
        <f t="shared" si="9"/>
        <v>0</v>
      </c>
      <c r="AB49" s="308"/>
      <c r="AC49" s="309" t="s">
        <v>74</v>
      </c>
      <c r="AD49" s="310"/>
      <c r="AE49" s="311">
        <f t="shared" si="10"/>
        <v>0</v>
      </c>
      <c r="AF49" s="312"/>
      <c r="AG49" s="313" t="s">
        <v>74</v>
      </c>
      <c r="AH49" s="314"/>
      <c r="AI49" s="315">
        <f t="shared" si="11"/>
        <v>0</v>
      </c>
    </row>
    <row r="50" spans="1:35" s="186" customFormat="1" ht="26.25" hidden="1" customHeight="1" x14ac:dyDescent="0.25">
      <c r="A50" s="173">
        <f>'02.07 (v3)'!A52</f>
        <v>0</v>
      </c>
      <c r="B50" s="252">
        <f>'02.07 (v3)'!F52</f>
        <v>0</v>
      </c>
      <c r="C50" s="174">
        <f>'02.07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'02.07 (v3)'!P52</f>
        <v>0</v>
      </c>
      <c r="J50" s="180">
        <f t="shared" si="8"/>
        <v>0</v>
      </c>
      <c r="K50" s="181">
        <f>'02.07 (v3)'!Z52</f>
        <v>0</v>
      </c>
      <c r="L50" s="182">
        <f>'02.07 (v3)'!T52</f>
        <v>0</v>
      </c>
      <c r="M50" s="183">
        <f>'02.07 (v3)'!U52</f>
        <v>0</v>
      </c>
      <c r="N50" s="184">
        <f>'02.07 (v3)'!V52</f>
        <v>0</v>
      </c>
      <c r="O50" s="185">
        <f>'02.07 (v3)'!W52</f>
        <v>0</v>
      </c>
      <c r="P50" s="291">
        <f>'02.07 (v3)'!X52</f>
        <v>0</v>
      </c>
      <c r="Q50" s="292">
        <f>'02.07 (v3)'!Y52</f>
        <v>0</v>
      </c>
      <c r="R50" s="407">
        <f>'02.07 (v3)'!AB52</f>
        <v>0</v>
      </c>
      <c r="S50" s="408"/>
      <c r="T50" s="408"/>
      <c r="U50" s="408"/>
      <c r="V50" s="408"/>
      <c r="W50" s="190" t="s">
        <v>10</v>
      </c>
      <c r="X50" s="304"/>
      <c r="Y50" s="305" t="s">
        <v>74</v>
      </c>
      <c r="Z50" s="306"/>
      <c r="AA50" s="307">
        <f t="shared" si="9"/>
        <v>0</v>
      </c>
      <c r="AB50" s="308"/>
      <c r="AC50" s="309" t="s">
        <v>74</v>
      </c>
      <c r="AD50" s="310"/>
      <c r="AE50" s="311">
        <f t="shared" si="10"/>
        <v>0</v>
      </c>
      <c r="AF50" s="312"/>
      <c r="AG50" s="313" t="s">
        <v>74</v>
      </c>
      <c r="AH50" s="314"/>
      <c r="AI50" s="315">
        <f t="shared" si="11"/>
        <v>0</v>
      </c>
    </row>
    <row r="51" spans="1:35" s="186" customFormat="1" ht="26.25" hidden="1" customHeight="1" x14ac:dyDescent="0.25">
      <c r="A51" s="173">
        <f>'02.07 (v3)'!A53</f>
        <v>0</v>
      </c>
      <c r="B51" s="252">
        <f>'02.07 (v3)'!F53</f>
        <v>0</v>
      </c>
      <c r="C51" s="174">
        <f>'02.07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'02.07 (v3)'!P53</f>
        <v>0</v>
      </c>
      <c r="J51" s="180">
        <f t="shared" si="8"/>
        <v>0</v>
      </c>
      <c r="K51" s="181">
        <f>'02.07 (v3)'!Z53</f>
        <v>0</v>
      </c>
      <c r="L51" s="182">
        <f>'02.07 (v3)'!T53</f>
        <v>0</v>
      </c>
      <c r="M51" s="183">
        <f>'02.07 (v3)'!U53</f>
        <v>0</v>
      </c>
      <c r="N51" s="184">
        <f>'02.07 (v3)'!V53</f>
        <v>0</v>
      </c>
      <c r="O51" s="185">
        <f>'02.07 (v3)'!W53</f>
        <v>0</v>
      </c>
      <c r="P51" s="291">
        <f>'02.07 (v3)'!X53</f>
        <v>0</v>
      </c>
      <c r="Q51" s="292">
        <f>'02.07 (v3)'!Y53</f>
        <v>0</v>
      </c>
      <c r="R51" s="407">
        <f>'02.07 (v3)'!AB53</f>
        <v>0</v>
      </c>
      <c r="S51" s="408"/>
      <c r="T51" s="408"/>
      <c r="U51" s="408"/>
      <c r="V51" s="408"/>
      <c r="W51" s="190" t="s">
        <v>10</v>
      </c>
      <c r="X51" s="304"/>
      <c r="Y51" s="305" t="s">
        <v>74</v>
      </c>
      <c r="Z51" s="306"/>
      <c r="AA51" s="307">
        <f t="shared" si="9"/>
        <v>0</v>
      </c>
      <c r="AB51" s="308"/>
      <c r="AC51" s="309" t="s">
        <v>74</v>
      </c>
      <c r="AD51" s="310"/>
      <c r="AE51" s="311">
        <f t="shared" si="10"/>
        <v>0</v>
      </c>
      <c r="AF51" s="312"/>
      <c r="AG51" s="313" t="s">
        <v>74</v>
      </c>
      <c r="AH51" s="314"/>
      <c r="AI51" s="315">
        <f t="shared" si="11"/>
        <v>0</v>
      </c>
    </row>
    <row r="52" spans="1:35" s="186" customFormat="1" ht="26.25" hidden="1" customHeight="1" x14ac:dyDescent="0.25">
      <c r="A52" s="173">
        <f>'02.07 (v3)'!A54</f>
        <v>0</v>
      </c>
      <c r="B52" s="252">
        <f>'02.07 (v3)'!F54</f>
        <v>0</v>
      </c>
      <c r="C52" s="174">
        <f>'02.07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'02.07 (v3)'!P54</f>
        <v>0</v>
      </c>
      <c r="J52" s="180">
        <f t="shared" si="8"/>
        <v>0</v>
      </c>
      <c r="K52" s="181">
        <f>'02.07 (v3)'!Z54</f>
        <v>0</v>
      </c>
      <c r="L52" s="182">
        <f>'02.07 (v3)'!T54</f>
        <v>0</v>
      </c>
      <c r="M52" s="183">
        <f>'02.07 (v3)'!U54</f>
        <v>0</v>
      </c>
      <c r="N52" s="184">
        <f>'02.07 (v3)'!V54</f>
        <v>0</v>
      </c>
      <c r="O52" s="185">
        <f>'02.07 (v3)'!W54</f>
        <v>0</v>
      </c>
      <c r="P52" s="291">
        <f>'02.07 (v3)'!X54</f>
        <v>0</v>
      </c>
      <c r="Q52" s="292">
        <f>'02.07 (v3)'!Y54</f>
        <v>0</v>
      </c>
      <c r="R52" s="407">
        <f>'02.07 (v3)'!AB54</f>
        <v>0</v>
      </c>
      <c r="S52" s="408"/>
      <c r="T52" s="408"/>
      <c r="U52" s="408"/>
      <c r="V52" s="408"/>
      <c r="W52" s="190" t="s">
        <v>10</v>
      </c>
      <c r="X52" s="304"/>
      <c r="Y52" s="305" t="s">
        <v>74</v>
      </c>
      <c r="Z52" s="306"/>
      <c r="AA52" s="307">
        <f t="shared" si="9"/>
        <v>0</v>
      </c>
      <c r="AB52" s="308"/>
      <c r="AC52" s="309" t="s">
        <v>74</v>
      </c>
      <c r="AD52" s="310"/>
      <c r="AE52" s="311">
        <f t="shared" si="10"/>
        <v>0</v>
      </c>
      <c r="AF52" s="312"/>
      <c r="AG52" s="313" t="s">
        <v>74</v>
      </c>
      <c r="AH52" s="314"/>
      <c r="AI52" s="315">
        <f t="shared" si="11"/>
        <v>0</v>
      </c>
    </row>
    <row r="53" spans="1:35" s="186" customFormat="1" ht="26.25" hidden="1" customHeight="1" x14ac:dyDescent="0.25">
      <c r="A53" s="173">
        <f>'02.07 (v3)'!A55</f>
        <v>0</v>
      </c>
      <c r="B53" s="252">
        <f>'02.07 (v3)'!F55</f>
        <v>0</v>
      </c>
      <c r="C53" s="174">
        <f>'02.07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'02.07 (v3)'!P55</f>
        <v>0</v>
      </c>
      <c r="J53" s="180">
        <f t="shared" si="8"/>
        <v>0</v>
      </c>
      <c r="K53" s="181">
        <f>'02.07 (v3)'!Z55</f>
        <v>0</v>
      </c>
      <c r="L53" s="182">
        <f>'02.07 (v3)'!T55</f>
        <v>0</v>
      </c>
      <c r="M53" s="183">
        <f>'02.07 (v3)'!U55</f>
        <v>0</v>
      </c>
      <c r="N53" s="184">
        <f>'02.07 (v3)'!V55</f>
        <v>0</v>
      </c>
      <c r="O53" s="185">
        <f>'02.07 (v3)'!W55</f>
        <v>0</v>
      </c>
      <c r="P53" s="291">
        <f>'02.07 (v3)'!X55</f>
        <v>0</v>
      </c>
      <c r="Q53" s="292">
        <f>'02.07 (v3)'!Y55</f>
        <v>0</v>
      </c>
      <c r="R53" s="407">
        <f>'02.07 (v3)'!AB55</f>
        <v>0</v>
      </c>
      <c r="S53" s="408"/>
      <c r="T53" s="408"/>
      <c r="U53" s="408"/>
      <c r="V53" s="408"/>
      <c r="W53" s="190" t="s">
        <v>10</v>
      </c>
      <c r="X53" s="304"/>
      <c r="Y53" s="305" t="s">
        <v>74</v>
      </c>
      <c r="Z53" s="306"/>
      <c r="AA53" s="307">
        <f t="shared" si="9"/>
        <v>0</v>
      </c>
      <c r="AB53" s="308"/>
      <c r="AC53" s="309" t="s">
        <v>74</v>
      </c>
      <c r="AD53" s="310"/>
      <c r="AE53" s="311">
        <f t="shared" si="10"/>
        <v>0</v>
      </c>
      <c r="AF53" s="312"/>
      <c r="AG53" s="313" t="s">
        <v>74</v>
      </c>
      <c r="AH53" s="314"/>
      <c r="AI53" s="315">
        <f t="shared" si="11"/>
        <v>0</v>
      </c>
    </row>
    <row r="54" spans="1:35" s="186" customFormat="1" ht="26.25" hidden="1" customHeight="1" x14ac:dyDescent="0.25">
      <c r="A54" s="173">
        <f>'02.07 (v3)'!A56</f>
        <v>0</v>
      </c>
      <c r="B54" s="252">
        <f>'02.07 (v3)'!F56</f>
        <v>0</v>
      </c>
      <c r="C54" s="174">
        <f>'02.07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'02.07 (v3)'!P56</f>
        <v>0</v>
      </c>
      <c r="J54" s="180">
        <f t="shared" si="8"/>
        <v>0</v>
      </c>
      <c r="K54" s="181">
        <f>'02.07 (v3)'!Z56</f>
        <v>0</v>
      </c>
      <c r="L54" s="182">
        <f>'02.07 (v3)'!T56</f>
        <v>0</v>
      </c>
      <c r="M54" s="183">
        <f>'02.07 (v3)'!U56</f>
        <v>0</v>
      </c>
      <c r="N54" s="184">
        <f>'02.07 (v3)'!V56</f>
        <v>0</v>
      </c>
      <c r="O54" s="185">
        <f>'02.07 (v3)'!W56</f>
        <v>0</v>
      </c>
      <c r="P54" s="291">
        <f>'02.07 (v3)'!X56</f>
        <v>0</v>
      </c>
      <c r="Q54" s="292">
        <f>'02.07 (v3)'!Y56</f>
        <v>0</v>
      </c>
      <c r="R54" s="407">
        <f>'02.07 (v3)'!AB56</f>
        <v>0</v>
      </c>
      <c r="S54" s="408"/>
      <c r="T54" s="408"/>
      <c r="U54" s="408"/>
      <c r="V54" s="408"/>
      <c r="W54" s="190" t="s">
        <v>10</v>
      </c>
      <c r="X54" s="304"/>
      <c r="Y54" s="305" t="s">
        <v>74</v>
      </c>
      <c r="Z54" s="306"/>
      <c r="AA54" s="307">
        <f t="shared" si="9"/>
        <v>0</v>
      </c>
      <c r="AB54" s="308"/>
      <c r="AC54" s="309" t="s">
        <v>74</v>
      </c>
      <c r="AD54" s="310"/>
      <c r="AE54" s="311">
        <f t="shared" si="10"/>
        <v>0</v>
      </c>
      <c r="AF54" s="312"/>
      <c r="AG54" s="313" t="s">
        <v>74</v>
      </c>
      <c r="AH54" s="314"/>
      <c r="AI54" s="315">
        <f t="shared" si="11"/>
        <v>0</v>
      </c>
    </row>
    <row r="55" spans="1:35" s="186" customFormat="1" ht="26.25" hidden="1" customHeight="1" x14ac:dyDescent="0.25">
      <c r="A55" s="173">
        <f>'02.07 (v3)'!A57</f>
        <v>0</v>
      </c>
      <c r="B55" s="252">
        <f>'02.07 (v3)'!F57</f>
        <v>0</v>
      </c>
      <c r="C55" s="174">
        <f>'02.07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'02.07 (v3)'!P57</f>
        <v>0</v>
      </c>
      <c r="J55" s="180">
        <f t="shared" si="8"/>
        <v>0</v>
      </c>
      <c r="K55" s="181">
        <f>'02.07 (v3)'!Z57</f>
        <v>0</v>
      </c>
      <c r="L55" s="182">
        <f>'02.07 (v3)'!T57</f>
        <v>0</v>
      </c>
      <c r="M55" s="183">
        <f>'02.07 (v3)'!U57</f>
        <v>0</v>
      </c>
      <c r="N55" s="184">
        <f>'02.07 (v3)'!V57</f>
        <v>0</v>
      </c>
      <c r="O55" s="185">
        <f>'02.07 (v3)'!W57</f>
        <v>0</v>
      </c>
      <c r="P55" s="291">
        <f>'02.07 (v3)'!X57</f>
        <v>0</v>
      </c>
      <c r="Q55" s="292">
        <f>'02.07 (v3)'!Y57</f>
        <v>0</v>
      </c>
      <c r="R55" s="407">
        <f>'02.07 (v3)'!AB57</f>
        <v>0</v>
      </c>
      <c r="S55" s="408"/>
      <c r="T55" s="408"/>
      <c r="U55" s="408"/>
      <c r="V55" s="408"/>
      <c r="W55" s="190" t="s">
        <v>10</v>
      </c>
      <c r="X55" s="304"/>
      <c r="Y55" s="305" t="s">
        <v>74</v>
      </c>
      <c r="Z55" s="306"/>
      <c r="AA55" s="307">
        <f t="shared" si="9"/>
        <v>0</v>
      </c>
      <c r="AB55" s="308"/>
      <c r="AC55" s="309" t="s">
        <v>74</v>
      </c>
      <c r="AD55" s="310"/>
      <c r="AE55" s="311">
        <f t="shared" si="10"/>
        <v>0</v>
      </c>
      <c r="AF55" s="312"/>
      <c r="AG55" s="313" t="s">
        <v>74</v>
      </c>
      <c r="AH55" s="314"/>
      <c r="AI55" s="315">
        <f t="shared" si="11"/>
        <v>0</v>
      </c>
    </row>
    <row r="56" spans="1:35" s="186" customFormat="1" ht="26.25" hidden="1" customHeight="1" x14ac:dyDescent="0.25">
      <c r="A56" s="70">
        <v>0.41666666666666669</v>
      </c>
      <c r="B56" s="74" t="str">
        <f>'02.07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5" t="s">
        <v>66</v>
      </c>
      <c r="S56" s="406"/>
      <c r="T56" s="406"/>
      <c r="U56" s="406"/>
      <c r="V56" s="406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'02.07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3" t="s">
        <v>66</v>
      </c>
      <c r="S57" s="404"/>
      <c r="T57" s="404"/>
      <c r="U57" s="404"/>
      <c r="V57" s="404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38.2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397"/>
      <c r="S58" s="398"/>
      <c r="T58" s="398"/>
      <c r="U58" s="398"/>
      <c r="V58" s="398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399"/>
      <c r="S59" s="400"/>
      <c r="T59" s="400"/>
      <c r="U59" s="400"/>
      <c r="V59" s="400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42</v>
      </c>
      <c r="F60" s="217">
        <f>SUM(F2:F59)</f>
        <v>4</v>
      </c>
      <c r="G60" s="217">
        <f>SUM(G2:G59)</f>
        <v>3</v>
      </c>
      <c r="H60" s="218">
        <f>E60-F60-G60</f>
        <v>35</v>
      </c>
      <c r="I60" s="260">
        <f t="shared" ref="I60:Q60" si="13">SUM(I2:I59)</f>
        <v>38</v>
      </c>
      <c r="J60" s="219" t="e">
        <f t="shared" si="13"/>
        <v>#VALUE!</v>
      </c>
      <c r="K60" s="220">
        <f t="shared" si="13"/>
        <v>9</v>
      </c>
      <c r="L60" s="221">
        <f t="shared" si="13"/>
        <v>0</v>
      </c>
      <c r="M60" s="222">
        <f t="shared" si="13"/>
        <v>2</v>
      </c>
      <c r="N60" s="223">
        <f t="shared" si="13"/>
        <v>20</v>
      </c>
      <c r="O60" s="224">
        <f t="shared" si="13"/>
        <v>7</v>
      </c>
      <c r="P60" s="225">
        <f t="shared" si="13"/>
        <v>0</v>
      </c>
      <c r="Q60" s="222">
        <f t="shared" si="13"/>
        <v>0</v>
      </c>
      <c r="R60" s="226">
        <f>SUM(L60:Q60)</f>
        <v>29</v>
      </c>
      <c r="S60" s="401" t="s">
        <v>61</v>
      </c>
      <c r="T60" s="402"/>
      <c r="U60" s="402"/>
      <c r="V60" s="402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394"/>
      <c r="T61" s="395"/>
      <c r="U61" s="395"/>
      <c r="V61" s="396"/>
    </row>
    <row r="62" spans="1:35" s="227" customFormat="1" x14ac:dyDescent="0.25">
      <c r="A62"/>
      <c r="B62" s="22"/>
      <c r="I62" s="238">
        <f>I60+G60</f>
        <v>41</v>
      </c>
      <c r="J62" s="213"/>
      <c r="K62" s="239"/>
      <c r="M62" s="227">
        <f>L60+M60</f>
        <v>2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02.07 (v2)</vt:lpstr>
      <vt:lpstr>02.07 (v3)</vt:lpstr>
      <vt:lpstr>03.07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